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20" windowWidth="27315" windowHeight="10875"/>
  </bookViews>
  <sheets>
    <sheet name="1-2022 готово " sheetId="1" r:id="rId1"/>
  </sheets>
  <definedNames>
    <definedName name="_xlnm.Print_Titles" localSheetId="0">'1-2022 готово '!$15:$19</definedName>
    <definedName name="_xlnm.Print_Area" localSheetId="0">'1-2022 готово '!$A$1:$BE$89</definedName>
  </definedNames>
  <calcPr calcId="145621"/>
</workbook>
</file>

<file path=xl/calcChain.xml><?xml version="1.0" encoding="utf-8"?>
<calcChain xmlns="http://schemas.openxmlformats.org/spreadsheetml/2006/main">
  <c r="AU89" i="1" l="1"/>
  <c r="E20" i="1" l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V20" i="1"/>
  <c r="AW20" i="1"/>
  <c r="AX20" i="1"/>
  <c r="AY20" i="1"/>
  <c r="AZ20" i="1"/>
  <c r="BA20" i="1"/>
  <c r="BB20" i="1"/>
  <c r="BC20" i="1"/>
  <c r="BD20" i="1"/>
  <c r="BE20" i="1"/>
  <c r="D20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V22" i="1"/>
  <c r="AW22" i="1"/>
  <c r="AX22" i="1"/>
  <c r="AY22" i="1"/>
  <c r="AZ22" i="1"/>
  <c r="BA22" i="1"/>
  <c r="BB22" i="1"/>
  <c r="BC22" i="1"/>
  <c r="BD22" i="1"/>
  <c r="BE22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V26" i="1"/>
  <c r="AW26" i="1"/>
  <c r="AX26" i="1"/>
  <c r="AY26" i="1"/>
  <c r="AZ26" i="1"/>
  <c r="BA26" i="1"/>
  <c r="BB26" i="1"/>
  <c r="BC26" i="1"/>
  <c r="BD26" i="1"/>
  <c r="BE26" i="1"/>
  <c r="D26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V27" i="1"/>
  <c r="AW27" i="1"/>
  <c r="AX27" i="1"/>
  <c r="AY27" i="1"/>
  <c r="AZ27" i="1"/>
  <c r="BA27" i="1"/>
  <c r="BB27" i="1"/>
  <c r="BC27" i="1"/>
  <c r="BD27" i="1"/>
  <c r="BE27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V31" i="1"/>
  <c r="AW31" i="1"/>
  <c r="AX31" i="1"/>
  <c r="AY31" i="1"/>
  <c r="AZ31" i="1"/>
  <c r="BA31" i="1"/>
  <c r="BB31" i="1"/>
  <c r="BC31" i="1"/>
  <c r="BD31" i="1"/>
  <c r="BE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V32" i="1"/>
  <c r="AW32" i="1"/>
  <c r="AX32" i="1"/>
  <c r="AY32" i="1"/>
  <c r="AZ32" i="1"/>
  <c r="BA32" i="1"/>
  <c r="BB32" i="1"/>
  <c r="BC32" i="1"/>
  <c r="BD32" i="1"/>
  <c r="BE32" i="1"/>
  <c r="AU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V33" i="1"/>
  <c r="AW33" i="1"/>
  <c r="AX33" i="1"/>
  <c r="AY33" i="1"/>
  <c r="AZ33" i="1"/>
  <c r="BA33" i="1"/>
  <c r="BB33" i="1"/>
  <c r="BC33" i="1"/>
  <c r="BD33" i="1"/>
  <c r="BE33" i="1"/>
  <c r="D33" i="1"/>
  <c r="AU35" i="1"/>
  <c r="AU36" i="1"/>
  <c r="AU32" i="1" s="1"/>
  <c r="AU31" i="1" s="1"/>
  <c r="AU22" i="1" s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V36" i="1"/>
  <c r="AW36" i="1"/>
  <c r="AX36" i="1"/>
  <c r="AY36" i="1"/>
  <c r="AZ36" i="1"/>
  <c r="BA36" i="1"/>
  <c r="BB36" i="1"/>
  <c r="BC36" i="1"/>
  <c r="BD36" i="1"/>
  <c r="BE36" i="1"/>
  <c r="D36" i="1"/>
  <c r="J83" i="1" l="1"/>
  <c r="AT38" i="1"/>
  <c r="AT36" i="1" s="1"/>
  <c r="BE88" i="1" l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BE85" i="1"/>
  <c r="BE25" i="1" s="1"/>
  <c r="BD85" i="1"/>
  <c r="BD25" i="1" s="1"/>
  <c r="BC85" i="1"/>
  <c r="BB85" i="1"/>
  <c r="BB25" i="1" s="1"/>
  <c r="BA85" i="1"/>
  <c r="BA25" i="1" s="1"/>
  <c r="AZ85" i="1"/>
  <c r="AZ25" i="1" s="1"/>
  <c r="AY85" i="1"/>
  <c r="AX85" i="1"/>
  <c r="AX25" i="1" s="1"/>
  <c r="AW85" i="1"/>
  <c r="AW25" i="1" s="1"/>
  <c r="AV85" i="1"/>
  <c r="AV25" i="1" s="1"/>
  <c r="AU85" i="1"/>
  <c r="AT85" i="1"/>
  <c r="AT25" i="1" s="1"/>
  <c r="AS85" i="1"/>
  <c r="AS25" i="1" s="1"/>
  <c r="AR85" i="1"/>
  <c r="AR25" i="1" s="1"/>
  <c r="AQ85" i="1"/>
  <c r="AP85" i="1"/>
  <c r="AP25" i="1" s="1"/>
  <c r="AO85" i="1"/>
  <c r="AO25" i="1" s="1"/>
  <c r="AN85" i="1"/>
  <c r="AN25" i="1" s="1"/>
  <c r="AM85" i="1"/>
  <c r="AL85" i="1"/>
  <c r="AL25" i="1" s="1"/>
  <c r="AK85" i="1"/>
  <c r="AK25" i="1" s="1"/>
  <c r="AJ85" i="1"/>
  <c r="AJ25" i="1" s="1"/>
  <c r="AI85" i="1"/>
  <c r="AH85" i="1"/>
  <c r="AH25" i="1" s="1"/>
  <c r="AG85" i="1"/>
  <c r="AG25" i="1" s="1"/>
  <c r="AF85" i="1"/>
  <c r="AF25" i="1" s="1"/>
  <c r="AE85" i="1"/>
  <c r="AD85" i="1"/>
  <c r="AD25" i="1" s="1"/>
  <c r="AC85" i="1"/>
  <c r="AC25" i="1" s="1"/>
  <c r="AB85" i="1"/>
  <c r="AB25" i="1" s="1"/>
  <c r="AA85" i="1"/>
  <c r="Z85" i="1"/>
  <c r="Z25" i="1" s="1"/>
  <c r="Y85" i="1"/>
  <c r="Y25" i="1" s="1"/>
  <c r="X85" i="1"/>
  <c r="X25" i="1" s="1"/>
  <c r="W85" i="1"/>
  <c r="V85" i="1"/>
  <c r="V25" i="1" s="1"/>
  <c r="U85" i="1"/>
  <c r="U25" i="1" s="1"/>
  <c r="T85" i="1"/>
  <c r="T25" i="1" s="1"/>
  <c r="S85" i="1"/>
  <c r="R85" i="1"/>
  <c r="R25" i="1" s="1"/>
  <c r="Q85" i="1"/>
  <c r="Q25" i="1" s="1"/>
  <c r="P85" i="1"/>
  <c r="P25" i="1" s="1"/>
  <c r="O85" i="1"/>
  <c r="N85" i="1"/>
  <c r="N25" i="1" s="1"/>
  <c r="M85" i="1"/>
  <c r="M25" i="1" s="1"/>
  <c r="L85" i="1"/>
  <c r="L25" i="1" s="1"/>
  <c r="K85" i="1"/>
  <c r="J85" i="1"/>
  <c r="J25" i="1" s="1"/>
  <c r="I85" i="1"/>
  <c r="I25" i="1" s="1"/>
  <c r="H85" i="1"/>
  <c r="H25" i="1" s="1"/>
  <c r="G85" i="1"/>
  <c r="F85" i="1"/>
  <c r="F25" i="1" s="1"/>
  <c r="E85" i="1"/>
  <c r="E25" i="1" s="1"/>
  <c r="D85" i="1"/>
  <c r="D25" i="1" s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D24" i="1" s="1"/>
  <c r="BE79" i="1"/>
  <c r="BE23" i="1" s="1"/>
  <c r="BD79" i="1"/>
  <c r="BD23" i="1" s="1"/>
  <c r="BC79" i="1"/>
  <c r="BB79" i="1"/>
  <c r="BB23" i="1" s="1"/>
  <c r="BA79" i="1"/>
  <c r="BA23" i="1" s="1"/>
  <c r="AZ79" i="1"/>
  <c r="AZ23" i="1" s="1"/>
  <c r="AY79" i="1"/>
  <c r="AX79" i="1"/>
  <c r="AX23" i="1" s="1"/>
  <c r="AW79" i="1"/>
  <c r="AW23" i="1" s="1"/>
  <c r="AV79" i="1"/>
  <c r="AV23" i="1" s="1"/>
  <c r="AU79" i="1"/>
  <c r="AT79" i="1"/>
  <c r="AT23" i="1" s="1"/>
  <c r="AS79" i="1"/>
  <c r="AS23" i="1" s="1"/>
  <c r="AR79" i="1"/>
  <c r="AR23" i="1" s="1"/>
  <c r="AQ79" i="1"/>
  <c r="AP79" i="1"/>
  <c r="AP23" i="1" s="1"/>
  <c r="AO79" i="1"/>
  <c r="AO23" i="1" s="1"/>
  <c r="AN79" i="1"/>
  <c r="AN23" i="1" s="1"/>
  <c r="AM79" i="1"/>
  <c r="AL79" i="1"/>
  <c r="AK79" i="1"/>
  <c r="AK23" i="1" s="1"/>
  <c r="AJ79" i="1"/>
  <c r="AJ23" i="1" s="1"/>
  <c r="AI79" i="1"/>
  <c r="AH79" i="1"/>
  <c r="AH23" i="1" s="1"/>
  <c r="AG79" i="1"/>
  <c r="AG23" i="1" s="1"/>
  <c r="AF79" i="1"/>
  <c r="AF23" i="1" s="1"/>
  <c r="AE79" i="1"/>
  <c r="AD79" i="1"/>
  <c r="AD23" i="1" s="1"/>
  <c r="AC79" i="1"/>
  <c r="AC23" i="1" s="1"/>
  <c r="AB79" i="1"/>
  <c r="AB23" i="1" s="1"/>
  <c r="AA79" i="1"/>
  <c r="Z79" i="1"/>
  <c r="Z23" i="1" s="1"/>
  <c r="Y79" i="1"/>
  <c r="Y23" i="1" s="1"/>
  <c r="X79" i="1"/>
  <c r="X23" i="1" s="1"/>
  <c r="W79" i="1"/>
  <c r="V79" i="1"/>
  <c r="V23" i="1" s="1"/>
  <c r="U79" i="1"/>
  <c r="U23" i="1" s="1"/>
  <c r="T79" i="1"/>
  <c r="T23" i="1" s="1"/>
  <c r="S79" i="1"/>
  <c r="R79" i="1"/>
  <c r="R23" i="1" s="1"/>
  <c r="Q79" i="1"/>
  <c r="Q23" i="1" s="1"/>
  <c r="P79" i="1"/>
  <c r="P23" i="1" s="1"/>
  <c r="O79" i="1"/>
  <c r="N79" i="1"/>
  <c r="N23" i="1" s="1"/>
  <c r="M79" i="1"/>
  <c r="M23" i="1" s="1"/>
  <c r="L79" i="1"/>
  <c r="L23" i="1" s="1"/>
  <c r="K79" i="1"/>
  <c r="J79" i="1"/>
  <c r="J23" i="1" s="1"/>
  <c r="I79" i="1"/>
  <c r="I23" i="1" s="1"/>
  <c r="H79" i="1"/>
  <c r="H23" i="1" s="1"/>
  <c r="G79" i="1"/>
  <c r="F79" i="1"/>
  <c r="E79" i="1"/>
  <c r="E23" i="1" s="1"/>
  <c r="D79" i="1"/>
  <c r="D23" i="1" s="1"/>
  <c r="BE76" i="1"/>
  <c r="BD76" i="1"/>
  <c r="BC76" i="1"/>
  <c r="BB76" i="1"/>
  <c r="BB72" i="1" s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P72" i="1" s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Z72" i="1" s="1"/>
  <c r="Y76" i="1"/>
  <c r="X76" i="1"/>
  <c r="W76" i="1"/>
  <c r="V76" i="1"/>
  <c r="U76" i="1"/>
  <c r="T76" i="1"/>
  <c r="S76" i="1"/>
  <c r="R76" i="1"/>
  <c r="R72" i="1" s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BE73" i="1"/>
  <c r="BD73" i="1"/>
  <c r="BC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X72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AK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J48" i="1"/>
  <c r="AI48" i="1"/>
  <c r="AH48" i="1"/>
  <c r="AG48" i="1"/>
  <c r="AF48" i="1"/>
  <c r="AE48" i="1"/>
  <c r="AE47" i="1" s="1"/>
  <c r="AD48" i="1"/>
  <c r="AC48" i="1"/>
  <c r="AB48" i="1"/>
  <c r="AA48" i="1"/>
  <c r="Z48" i="1"/>
  <c r="Y48" i="1"/>
  <c r="X48" i="1"/>
  <c r="X47" i="1" s="1"/>
  <c r="W48" i="1"/>
  <c r="V48" i="1"/>
  <c r="U48" i="1"/>
  <c r="T48" i="1"/>
  <c r="T47" i="1" s="1"/>
  <c r="S48" i="1"/>
  <c r="R48" i="1"/>
  <c r="Q48" i="1"/>
  <c r="P48" i="1"/>
  <c r="O48" i="1"/>
  <c r="O47" i="1" s="1"/>
  <c r="N48" i="1"/>
  <c r="M48" i="1"/>
  <c r="L48" i="1"/>
  <c r="K48" i="1"/>
  <c r="J48" i="1"/>
  <c r="I48" i="1"/>
  <c r="H48" i="1"/>
  <c r="H47" i="1" s="1"/>
  <c r="G48" i="1"/>
  <c r="F48" i="1"/>
  <c r="E48" i="1"/>
  <c r="D48" i="1"/>
  <c r="AM47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E41" i="1"/>
  <c r="BD41" i="1"/>
  <c r="BC41" i="1"/>
  <c r="BB41" i="1"/>
  <c r="BA41" i="1"/>
  <c r="BA40" i="1" s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O40" i="1" s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C40" i="1" s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C25" i="1"/>
  <c r="AY25" i="1"/>
  <c r="AU25" i="1"/>
  <c r="AQ25" i="1"/>
  <c r="AM25" i="1"/>
  <c r="AI25" i="1"/>
  <c r="AE25" i="1"/>
  <c r="AA25" i="1"/>
  <c r="W25" i="1"/>
  <c r="S25" i="1"/>
  <c r="O25" i="1"/>
  <c r="K25" i="1"/>
  <c r="G25" i="1"/>
  <c r="BC23" i="1"/>
  <c r="AY23" i="1"/>
  <c r="AU23" i="1"/>
  <c r="AQ23" i="1"/>
  <c r="AM23" i="1"/>
  <c r="AL23" i="1"/>
  <c r="AI23" i="1"/>
  <c r="AE23" i="1"/>
  <c r="AA23" i="1"/>
  <c r="W23" i="1"/>
  <c r="S23" i="1"/>
  <c r="O23" i="1"/>
  <c r="K23" i="1"/>
  <c r="G23" i="1"/>
  <c r="F23" i="1"/>
  <c r="AU26" i="1" l="1"/>
  <c r="AU20" i="1" s="1"/>
  <c r="AU27" i="1"/>
  <c r="BE72" i="1"/>
  <c r="E72" i="1"/>
  <c r="I72" i="1"/>
  <c r="M72" i="1"/>
  <c r="Q72" i="1"/>
  <c r="U72" i="1"/>
  <c r="Y72" i="1"/>
  <c r="AC72" i="1"/>
  <c r="AG72" i="1"/>
  <c r="AK72" i="1"/>
  <c r="AO72" i="1"/>
  <c r="AS72" i="1"/>
  <c r="AW72" i="1"/>
  <c r="BA72" i="1"/>
  <c r="AU40" i="1"/>
  <c r="AV72" i="1"/>
  <c r="BC72" i="1"/>
  <c r="I47" i="1"/>
  <c r="AW47" i="1"/>
  <c r="AZ47" i="1"/>
  <c r="E47" i="1"/>
  <c r="M47" i="1"/>
  <c r="Q47" i="1"/>
  <c r="U47" i="1"/>
  <c r="Y47" i="1"/>
  <c r="AC47" i="1"/>
  <c r="AG47" i="1"/>
  <c r="AL47" i="1"/>
  <c r="AP47" i="1"/>
  <c r="AT47" i="1"/>
  <c r="AX47" i="1"/>
  <c r="AV47" i="1"/>
  <c r="AH72" i="1"/>
  <c r="AT40" i="1"/>
  <c r="BC47" i="1"/>
  <c r="D47" i="1"/>
  <c r="L47" i="1"/>
  <c r="AB47" i="1"/>
  <c r="AR47" i="1"/>
  <c r="J72" i="1"/>
  <c r="AK47" i="1"/>
  <c r="G47" i="1"/>
  <c r="S47" i="1"/>
  <c r="W47" i="1"/>
  <c r="AI47" i="1"/>
  <c r="AO47" i="1"/>
  <c r="BA47" i="1"/>
  <c r="BE47" i="1"/>
  <c r="BB47" i="1"/>
  <c r="AQ47" i="1"/>
  <c r="AU47" i="1"/>
  <c r="AY47" i="1"/>
  <c r="G72" i="1"/>
  <c r="K72" i="1"/>
  <c r="O72" i="1"/>
  <c r="S72" i="1"/>
  <c r="W72" i="1"/>
  <c r="AA72" i="1"/>
  <c r="AE72" i="1"/>
  <c r="AI72" i="1"/>
  <c r="AM72" i="1"/>
  <c r="AQ72" i="1"/>
  <c r="AU72" i="1"/>
  <c r="AY72" i="1"/>
  <c r="O40" i="1"/>
  <c r="W40" i="1"/>
  <c r="AI40" i="1"/>
  <c r="K47" i="1"/>
  <c r="AA47" i="1"/>
  <c r="AN47" i="1"/>
  <c r="BD47" i="1"/>
  <c r="D40" i="1"/>
  <c r="H40" i="1"/>
  <c r="L40" i="1"/>
  <c r="P40" i="1"/>
  <c r="T40" i="1"/>
  <c r="X40" i="1"/>
  <c r="AB40" i="1"/>
  <c r="AF40" i="1"/>
  <c r="AJ40" i="1"/>
  <c r="AN40" i="1"/>
  <c r="AR40" i="1"/>
  <c r="AV40" i="1"/>
  <c r="AZ40" i="1"/>
  <c r="BD40" i="1"/>
  <c r="N40" i="1"/>
  <c r="R40" i="1"/>
  <c r="Z40" i="1"/>
  <c r="AH40" i="1"/>
  <c r="AX40" i="1"/>
  <c r="P47" i="1"/>
  <c r="AF47" i="1"/>
  <c r="AJ47" i="1"/>
  <c r="AS47" i="1"/>
  <c r="F72" i="1"/>
  <c r="N72" i="1"/>
  <c r="D72" i="1"/>
  <c r="H72" i="1"/>
  <c r="L72" i="1"/>
  <c r="P72" i="1"/>
  <c r="T72" i="1"/>
  <c r="X72" i="1"/>
  <c r="AB72" i="1"/>
  <c r="AF72" i="1"/>
  <c r="AJ72" i="1"/>
  <c r="AN72" i="1"/>
  <c r="AR72" i="1"/>
  <c r="V72" i="1"/>
  <c r="AD72" i="1"/>
  <c r="AL72" i="1"/>
  <c r="AT72" i="1"/>
  <c r="E40" i="1"/>
  <c r="I40" i="1"/>
  <c r="M40" i="1"/>
  <c r="Q40" i="1"/>
  <c r="U40" i="1"/>
  <c r="Y40" i="1"/>
  <c r="AG40" i="1"/>
  <c r="AK40" i="1"/>
  <c r="AS40" i="1"/>
  <c r="AW40" i="1"/>
  <c r="BE40" i="1"/>
  <c r="F47" i="1"/>
  <c r="J47" i="1"/>
  <c r="N47" i="1"/>
  <c r="R47" i="1"/>
  <c r="V47" i="1"/>
  <c r="Z47" i="1"/>
  <c r="AD47" i="1"/>
  <c r="AH47" i="1"/>
  <c r="BD72" i="1"/>
  <c r="D32" i="1"/>
  <c r="G40" i="1"/>
  <c r="S40" i="1"/>
  <c r="AE40" i="1"/>
  <c r="AM40" i="1"/>
  <c r="AY40" i="1"/>
  <c r="BC40" i="1"/>
  <c r="F40" i="1"/>
  <c r="J40" i="1"/>
  <c r="V40" i="1"/>
  <c r="AD40" i="1"/>
  <c r="AL40" i="1"/>
  <c r="AP40" i="1"/>
  <c r="K40" i="1"/>
  <c r="AA40" i="1"/>
  <c r="AQ40" i="1"/>
  <c r="BB40" i="1"/>
  <c r="D31" i="1" l="1"/>
  <c r="D22" i="1" s="1"/>
  <c r="D27" i="1" l="1"/>
</calcChain>
</file>

<file path=xl/sharedStrings.xml><?xml version="1.0" encoding="utf-8"?>
<sst xmlns="http://schemas.openxmlformats.org/spreadsheetml/2006/main" count="313" uniqueCount="222">
  <si>
    <t>Приложение  № 1</t>
  </si>
  <si>
    <t>к приказу Минэнерго России</t>
  </si>
  <si>
    <t>от 05.05.2016 г. №380</t>
  </si>
  <si>
    <t>Форма 1. Перечени инвестиционных проектов</t>
  </si>
  <si>
    <r>
      <t xml:space="preserve"> на год </t>
    </r>
    <r>
      <rPr>
        <b/>
        <sz val="14"/>
        <color rgb="FFC00000"/>
        <rFont val="Times New Roman"/>
        <family val="1"/>
        <charset val="204"/>
      </rPr>
      <t>2022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</si>
  <si>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</si>
  <si>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</si>
  <si>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</si>
  <si>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</si>
  <si>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</si>
  <si>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</si>
  <si>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</si>
  <si>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</si>
  <si>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</si>
  <si>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</si>
  <si>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</si>
  <si>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</si>
  <si>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</si>
  <si>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(Δ10Pтр)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</si>
  <si>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(Δ6Pтр)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</si>
  <si>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(ΔnPтп_тр)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</si>
  <si>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 (Δ6Lлэп)</t>
  </si>
  <si>
    <t>Показатель увеличения протяженности линий электропередачи в рамках осущуствления технологического присоединения к электрическим сетям, км (ΔnLтп_лэп)</t>
  </si>
  <si>
    <t>Показатель максимальной мощности присоединяемых потребителей электрической энергии (тпSпотр)</t>
  </si>
  <si>
    <t>Показатель максимальной мощности присоединяемых объектов по производству электрической энергии (тпSг)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</si>
  <si>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(тпSэх)</t>
  </si>
  <si>
    <t>Показатель степени загрузки трансформаторной подстанции (Кзагр)</t>
  </si>
  <si>
    <t>Показатель замены линий электропередачи, км  (10Lз_лэп)</t>
  </si>
  <si>
    <t>Показатель замены линий электропередачи, км  (6Lз_лэп)</t>
  </si>
  <si>
    <t>Показатель замены выключателей (10Вз)</t>
  </si>
  <si>
    <t>Показатель замены выключателей (6Вз)</t>
  </si>
  <si>
    <t>Показатель замены устройств компенсации реактивной мощности (nPз_укрм)</t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</si>
  <si>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</t>
    </r>
    <r>
      <rPr>
        <sz val="8"/>
        <color theme="1"/>
        <rFont val="Calibri"/>
        <family val="2"/>
        <charset val="204"/>
      </rPr>
      <t>Δ</t>
    </r>
    <r>
      <rPr>
        <sz val="8"/>
        <color theme="1"/>
        <rFont val="Times New Roman"/>
        <family val="1"/>
        <charset val="204"/>
      </rPr>
      <t>ПОдист)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</si>
  <si>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8"/>
        <color theme="1"/>
        <rFont val="Calibri"/>
        <family val="2"/>
        <charset val="204"/>
      </rPr>
      <t>ΔПsaidi)</t>
    </r>
  </si>
  <si>
    <r>
      <t>Показетель оценки изменения средней частоты прекращения передачи электрической энергии потребителям услуг (</t>
    </r>
    <r>
      <rPr>
        <sz val="8"/>
        <color theme="1"/>
        <rFont val="Calibri"/>
        <family val="2"/>
        <charset val="204"/>
      </rPr>
      <t>ΔП</t>
    </r>
    <r>
      <rPr>
        <sz val="8"/>
        <color theme="1"/>
        <rFont val="Times New Roman"/>
        <family val="1"/>
        <charset val="204"/>
      </rPr>
      <t>saifi)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</si>
  <si>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</si>
  <si>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</si>
  <si>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</si>
  <si>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), млн.руб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</si>
  <si>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</si>
  <si>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</si>
  <si>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</si>
  <si>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</si>
  <si>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</si>
  <si>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</si>
  <si>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</si>
  <si>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</si>
  <si>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</si>
  <si>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</si>
  <si>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</si>
  <si>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</si>
  <si>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</si>
  <si>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</si>
  <si>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</si>
  <si>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</si>
  <si>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</si>
  <si>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</si>
  <si>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</si>
  <si>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</si>
  <si>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</si>
  <si>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</si>
  <si>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</si>
  <si>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</si>
  <si>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</si>
  <si>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</si>
  <si>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</si>
  <si>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</si>
  <si>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</si>
  <si>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</si>
  <si>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</si>
  <si>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</si>
  <si>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</si>
  <si>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</si>
  <si>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</si>
  <si>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</si>
  <si>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</si>
  <si>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</si>
  <si>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</si>
  <si>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</si>
  <si>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</si>
  <si>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</si>
  <si>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</si>
  <si>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</si>
  <si>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</si>
  <si>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</si>
  <si>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</si>
  <si>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</si>
  <si>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</si>
  <si>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</si>
  <si>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</si>
  <si>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</si>
  <si>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</si>
  <si>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</si>
  <si>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</si>
  <si>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</si>
  <si>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</si>
  <si>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</si>
  <si>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</si>
  <si>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</si>
  <si>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</si>
  <si>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</si>
  <si>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</si>
  <si>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</si>
  <si>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</si>
  <si>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</si>
  <si>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</si>
  <si>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</si>
  <si>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</si>
  <si>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</si>
  <si>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</si>
  <si>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</si>
  <si>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</si>
  <si>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</si>
  <si>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</si>
  <si>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</si>
  <si>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</si>
  <si>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</si>
  <si>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</si>
  <si>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</si>
  <si>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</si>
  <si>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</si>
  <si>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</si>
  <si>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</si>
  <si>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</si>
  <si>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1.2.1.2.1</t>
  </si>
  <si>
    <t>Техническое перевооружение  ОРУ 110 кВ ПС 110/6/6 кВ "Машзавод" замена маслянных выключателей и трансформаторов напряжения (проектирование)</t>
  </si>
  <si>
    <t>2020-L-2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</si>
  <si>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</si>
  <si>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</si>
  <si>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</si>
  <si>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</si>
  <si>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</si>
  <si>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</si>
  <si>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</si>
  <si>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</si>
  <si>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</si>
  <si>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</si>
  <si>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</si>
  <si>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</si>
  <si>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</si>
  <si>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</si>
  <si>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показаний:  Монтаж  интеллектуальной системы учета электической энергии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</si>
  <si>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</si>
  <si>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</si>
  <si>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</si>
  <si>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</si>
  <si>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</si>
  <si>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</si>
  <si>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</si>
  <si>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</si>
  <si>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</si>
  <si>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</si>
  <si>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</si>
  <si>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</si>
  <si>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</si>
  <si>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</si>
  <si>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</si>
  <si>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</si>
  <si>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</si>
  <si>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</si>
  <si>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</si>
  <si>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</si>
  <si>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</si>
  <si>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</si>
  <si>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</si>
  <si>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</si>
  <si>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</si>
  <si>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</si>
  <si>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</si>
  <si>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</si>
  <si>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</si>
  <si>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</si>
  <si>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</si>
  <si>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</si>
  <si>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</si>
  <si>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</si>
  <si>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</si>
  <si>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</si>
  <si>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</si>
  <si>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</si>
  <si>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Приобретение автотехники -  Автосамосвал.</t>
  </si>
  <si>
    <t>1.2.4.2.3</t>
  </si>
  <si>
    <t>Приобретение приборов  "АИМ-90А"; "ЛРМ-1000"; "МПУ-3 "Феникс""; "Энергомонитор 3.3Т1"</t>
  </si>
  <si>
    <t>2023-М-5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</si>
  <si>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</si>
  <si>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</si>
  <si>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</si>
  <si>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</si>
  <si>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</si>
  <si>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</si>
  <si>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</si>
  <si>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</si>
  <si>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</si>
  <si>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</si>
  <si>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</si>
  <si>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</si>
  <si>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</si>
  <si>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1.6.2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</si>
  <si>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</si>
  <si>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</si>
  <si>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</si>
  <si>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</si>
  <si>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Показатель замены силовых (авто-) трансформаторов (10 МВА)</t>
  </si>
  <si>
    <t>Техническое перевооружение  ОРУ 110 кВ ПС 110/6/6 кВ "Машзавод" с заменой ТМ-25МВА на ТМ-16МВА</t>
  </si>
  <si>
    <t>К_MZ</t>
  </si>
  <si>
    <t>Строительство ВЛ 35 кВ отпайка от существующей ВЛ35-К-21, 35-К-22</t>
  </si>
  <si>
    <t>K_VL35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</si>
  <si>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 (Δ35Lлэп)</t>
  </si>
  <si>
    <t>Реконструкция ОРУ - 35/6 кВ ПС № 10 с заменой трансформаторов</t>
  </si>
  <si>
    <t>N_AT</t>
  </si>
  <si>
    <t>K_PS10</t>
  </si>
  <si>
    <t>K_SI</t>
  </si>
  <si>
    <r>
      <t xml:space="preserve">Инвестиционная программа: </t>
    </r>
    <r>
      <rPr>
        <sz val="14"/>
        <color rgb="FFC00000"/>
        <rFont val="Times New Roman"/>
        <family val="1"/>
        <charset val="204"/>
      </rPr>
      <t>общество с ограниченной ответственностью "ОЭСК"</t>
    </r>
  </si>
  <si>
    <r>
      <t xml:space="preserve">Год раскрытия информации:  </t>
    </r>
    <r>
      <rPr>
        <u/>
        <sz val="14"/>
        <color rgb="FFC00000"/>
        <rFont val="Times New Roman"/>
        <family val="1"/>
        <charset val="204"/>
      </rPr>
      <t>2022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</si>
  <si>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sz val="14"/>
        <color rgb="FFC00000"/>
        <rFont val="Times New Roman"/>
        <family val="1"/>
        <charset val="204"/>
      </rPr>
      <t>Постановлением №390 от 31.10.2019 (в редакции Постановления РЭК КО №485 от 29.10.2021)</t>
    </r>
  </si>
  <si>
    <t>Приобретение измельчителя порубочных остатков</t>
  </si>
  <si>
    <t>M_IZ</t>
  </si>
  <si>
    <t>Предложение по корректировке утвержденного плана</t>
  </si>
  <si>
    <t>Техническое перевооружение, модернизация оборудования ОРУ 110 кВ и РЗиА на ПС 110/6/6 кВ "Машзавод" (замена ВМ 110 кВ на элегазовый и замена ТН-110 кВ)</t>
  </si>
  <si>
    <t>M_MM</t>
  </si>
  <si>
    <t>Реконструкция существующей ТП 10/0,4 кВ СНТ Александровское (нижняя) в рамках технологического присоединения</t>
  </si>
  <si>
    <t>M_AN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</si>
</sst>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0_)"/>
    <numFmt numFmtId="167" formatCode="#,##0_ ;\-#,##0\ "/>
    <numFmt numFmtId="168" formatCode="_-* #,##0.00\ _р_._-;\-* #,##0.00\ _р_._-;_-* &quot;-&quot;??\ _р_._-;_-@_-"/>
    <numFmt numFmtId="169" formatCode="0.000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17" fillId="0" borderId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4" fillId="0" borderId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4" borderId="0" applyNumberFormat="0" applyBorder="0" applyAlignment="0" applyProtection="0"/>
    <xf numFmtId="0" fontId="25" fillId="12" borderId="4" applyNumberFormat="0" applyAlignment="0" applyProtection="0"/>
    <xf numFmtId="0" fontId="26" fillId="25" borderId="5" applyNumberFormat="0" applyAlignment="0" applyProtection="0"/>
    <xf numFmtId="0" fontId="27" fillId="25" borderId="4" applyNumberFormat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26" borderId="10" applyNumberFormat="0" applyAlignment="0" applyProtection="0"/>
    <xf numFmtId="0" fontId="33" fillId="0" borderId="0" applyNumberFormat="0" applyFill="0" applyBorder="0" applyAlignment="0" applyProtection="0"/>
    <xf numFmtId="0" fontId="34" fillId="27" borderId="0" applyNumberFormat="0" applyBorder="0" applyAlignment="0" applyProtection="0"/>
    <xf numFmtId="0" fontId="35" fillId="0" borderId="0"/>
    <xf numFmtId="0" fontId="36" fillId="0" borderId="0"/>
    <xf numFmtId="0" fontId="36" fillId="0" borderId="0"/>
    <xf numFmtId="166" fontId="37" fillId="0" borderId="0"/>
    <xf numFmtId="0" fontId="5" fillId="0" borderId="0"/>
    <xf numFmtId="0" fontId="35" fillId="0" borderId="0"/>
    <xf numFmtId="0" fontId="5" fillId="0" borderId="0"/>
    <xf numFmtId="0" fontId="17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8" borderId="0" applyNumberFormat="0" applyBorder="0" applyAlignment="0" applyProtection="0"/>
    <xf numFmtId="0" fontId="39" fillId="0" borderId="0" applyNumberFormat="0" applyFill="0" applyBorder="0" applyAlignment="0" applyProtection="0"/>
    <xf numFmtId="0" fontId="22" fillId="28" borderId="11" applyNumberFormat="0" applyFont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0" fillId="0" borderId="12" applyNumberFormat="0" applyFill="0" applyAlignment="0" applyProtection="0"/>
    <xf numFmtId="0" fontId="41" fillId="0" borderId="0"/>
    <xf numFmtId="0" fontId="4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3" fillId="9" borderId="0" applyNumberFormat="0" applyBorder="0" applyAlignment="0" applyProtection="0"/>
  </cellStyleXfs>
  <cellXfs count="106">
    <xf numFmtId="0" fontId="0" fillId="0" borderId="0" xfId="0"/>
    <xf numFmtId="0" fontId="3" fillId="0" borderId="0" xfId="1" applyFont="1" applyFill="1"/>
    <xf numFmtId="0" fontId="4" fillId="0" borderId="0" xfId="1" applyFont="1" applyFill="1"/>
    <xf numFmtId="0" fontId="6" fillId="0" borderId="0" xfId="2" applyFont="1" applyFill="1" applyAlignment="1">
      <alignment horizontal="right" vertical="center"/>
    </xf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right"/>
    </xf>
    <xf numFmtId="0" fontId="3" fillId="0" borderId="0" xfId="1" applyFont="1" applyFill="1" applyBorder="1"/>
    <xf numFmtId="0" fontId="8" fillId="0" borderId="0" xfId="2" applyFont="1" applyFill="1" applyAlignment="1">
      <alignment horizontal="right"/>
    </xf>
    <xf numFmtId="0" fontId="11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5" fillId="2" borderId="0" xfId="0" applyFont="1" applyFill="1"/>
    <xf numFmtId="2" fontId="1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0" fontId="5" fillId="4" borderId="0" xfId="0" applyFont="1" applyFill="1"/>
    <xf numFmtId="2" fontId="16" fillId="3" borderId="1" xfId="1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 wrapText="1"/>
    </xf>
    <xf numFmtId="165" fontId="18" fillId="3" borderId="1" xfId="3" applyNumberFormat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165" fontId="19" fillId="3" borderId="1" xfId="0" applyNumberFormat="1" applyFont="1" applyFill="1" applyBorder="1" applyAlignment="1">
      <alignment horizontal="center" vertical="center" wrapText="1"/>
    </xf>
    <xf numFmtId="165" fontId="19" fillId="3" borderId="1" xfId="3" applyNumberFormat="1" applyFont="1" applyFill="1" applyBorder="1" applyAlignment="1">
      <alignment horizontal="center" vertical="center"/>
    </xf>
    <xf numFmtId="0" fontId="20" fillId="3" borderId="0" xfId="0" applyFont="1" applyFill="1"/>
    <xf numFmtId="49" fontId="16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0" borderId="0" xfId="0" applyFont="1"/>
    <xf numFmtId="165" fontId="19" fillId="29" borderId="1" xfId="0" applyNumberFormat="1" applyFont="1" applyFill="1" applyBorder="1" applyAlignment="1">
      <alignment horizontal="center" vertical="center" wrapText="1"/>
    </xf>
    <xf numFmtId="165" fontId="19" fillId="29" borderId="1" xfId="3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165" fontId="19" fillId="5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165" fontId="19" fillId="5" borderId="1" xfId="3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left" vertical="center" wrapText="1"/>
    </xf>
    <xf numFmtId="0" fontId="12" fillId="0" borderId="0" xfId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  <xf numFmtId="0" fontId="20" fillId="3" borderId="0" xfId="0" applyFont="1" applyFill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2" fontId="20" fillId="0" borderId="1" xfId="1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2" fontId="20" fillId="3" borderId="1" xfId="1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left" vertical="center" wrapText="1"/>
    </xf>
    <xf numFmtId="49" fontId="20" fillId="0" borderId="1" xfId="1" applyNumberFormat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2" fontId="5" fillId="3" borderId="1" xfId="1" applyNumberFormat="1" applyFont="1" applyFill="1" applyBorder="1" applyAlignment="1">
      <alignment horizontal="center" vertical="center"/>
    </xf>
    <xf numFmtId="165" fontId="6" fillId="3" borderId="1" xfId="3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6" fillId="30" borderId="1" xfId="0" applyNumberFormat="1" applyFont="1" applyFill="1" applyBorder="1" applyAlignment="1">
      <alignment horizontal="center" vertical="center" wrapText="1"/>
    </xf>
    <xf numFmtId="49" fontId="5" fillId="30" borderId="1" xfId="0" applyNumberFormat="1" applyFont="1" applyFill="1" applyBorder="1" applyAlignment="1">
      <alignment horizontal="center" vertical="center"/>
    </xf>
    <xf numFmtId="0" fontId="6" fillId="30" borderId="1" xfId="0" applyFont="1" applyFill="1" applyBorder="1" applyAlignment="1">
      <alignment horizontal="center" vertical="center" wrapText="1"/>
    </xf>
    <xf numFmtId="2" fontId="5" fillId="3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2" fontId="44" fillId="2" borderId="1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/>
    <xf numFmtId="169" fontId="3" fillId="0" borderId="0" xfId="1" applyNumberFormat="1" applyFont="1" applyFill="1"/>
    <xf numFmtId="0" fontId="5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14" fillId="0" borderId="1" xfId="1" applyFont="1" applyBorder="1" applyAlignment="1">
      <alignment horizontal="center" vertical="center" textRotation="90" wrapText="1"/>
    </xf>
    <xf numFmtId="0" fontId="14" fillId="0" borderId="2" xfId="1" applyFont="1" applyBorder="1" applyAlignment="1">
      <alignment horizontal="center" vertical="center" textRotation="90" wrapText="1"/>
    </xf>
    <xf numFmtId="0" fontId="14" fillId="0" borderId="3" xfId="1" applyFont="1" applyBorder="1" applyAlignment="1">
      <alignment horizontal="center" vertical="center" textRotation="90" wrapText="1"/>
    </xf>
    <xf numFmtId="0" fontId="14" fillId="0" borderId="2" xfId="1" applyFont="1" applyFill="1" applyBorder="1" applyAlignment="1">
      <alignment horizontal="center" vertical="center" textRotation="90" wrapText="1"/>
    </xf>
    <xf numFmtId="0" fontId="14" fillId="0" borderId="3" xfId="1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 vertical="top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25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92D050"/>
    <pageSetUpPr fitToPage="1"/>
  </sheetPr>
  <dimension ref="A1:CW96"/>
  <sheetViews>
    <sheetView tabSelected="1" view="pageBreakPreview" topLeftCell="S2" zoomScale="70" zoomScaleSheetLayoutView="70" workbookViewId="0">
      <selection activeCell="AU39" sqref="AU39"/>
    </sheetView>
  </sheetViews>
  <sheetFormatPr defaultRowHeight="12" x14ac:dyDescent="0.2"/>
  <cols>
    <col min="1" max="1" width="9.75" style="1" customWidth="1"/>
    <col min="2" max="2" width="40.375" style="2" customWidth="1"/>
    <col min="3" max="3" width="14.75" style="1" customWidth="1"/>
    <col min="4" max="45" width="8.125" style="1" customWidth="1"/>
    <col min="46" max="46" width="9.125" style="1" customWidth="1"/>
    <col min="47" max="47" width="8.75" style="1" bestFit="1" customWidth="1"/>
    <col min="48" max="51" width="8.625" style="1" customWidth="1"/>
    <col min="52" max="55" width="8.125" style="1" customWidth="1"/>
    <col min="56" max="57" width="10.625" style="1" customWidth="1"/>
    <col min="58" max="58" width="32.875" style="41" customWidth="1"/>
    <col min="59" max="16384" width="9" style="1"/>
  </cols>
  <sheetData>
    <row r="1" spans="1:58" ht="18.75" x14ac:dyDescent="0.2">
      <c r="BE1" s="3" t="s">
        <v>0</v>
      </c>
    </row>
    <row r="2" spans="1:58" ht="18.75" x14ac:dyDescent="0.3">
      <c r="X2" s="4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4"/>
      <c r="BE2" s="5" t="s">
        <v>1</v>
      </c>
    </row>
    <row r="3" spans="1:58" ht="18.75" x14ac:dyDescent="0.3"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BE3" s="7" t="s">
        <v>2</v>
      </c>
    </row>
    <row r="4" spans="1:58" ht="18.75" x14ac:dyDescent="0.2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</row>
    <row r="5" spans="1:58" ht="18.75" x14ac:dyDescent="0.3">
      <c r="A5" s="104" t="s">
        <v>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</row>
    <row r="6" spans="1:58" ht="15.75" customHeight="1" x14ac:dyDescent="0.2"/>
    <row r="7" spans="1:58" ht="21.75" customHeight="1" x14ac:dyDescent="0.2">
      <c r="A7" s="101" t="s">
        <v>212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</row>
    <row r="8" spans="1:58" ht="15.75" customHeight="1" x14ac:dyDescent="0.2">
      <c r="A8" s="105" t="s">
        <v>5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</row>
    <row r="10" spans="1:58" ht="16.5" customHeight="1" x14ac:dyDescent="0.2">
      <c r="A10" s="101" t="s">
        <v>213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</row>
    <row r="11" spans="1:58" ht="15" customHeight="1" x14ac:dyDescent="0.2">
      <c r="A11" s="8"/>
      <c r="B11" s="9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8"/>
      <c r="BA11" s="8"/>
      <c r="BB11" s="8"/>
      <c r="BC11" s="8"/>
      <c r="BD11" s="8"/>
      <c r="BE11" s="8"/>
    </row>
    <row r="12" spans="1:58" s="6" customFormat="1" ht="15.75" customHeight="1" x14ac:dyDescent="0.3">
      <c r="A12" s="97" t="s">
        <v>214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42"/>
    </row>
    <row r="13" spans="1:58" s="6" customFormat="1" ht="15.75" customHeight="1" x14ac:dyDescent="0.25">
      <c r="A13" s="98" t="s">
        <v>6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42"/>
    </row>
    <row r="14" spans="1:58" s="6" customFormat="1" ht="15.75" customHeight="1" x14ac:dyDescent="0.3">
      <c r="A14" s="97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42"/>
    </row>
    <row r="15" spans="1:58" s="11" customFormat="1" ht="33.75" customHeight="1" x14ac:dyDescent="0.25">
      <c r="A15" s="99" t="s">
        <v>7</v>
      </c>
      <c r="B15" s="100" t="s">
        <v>8</v>
      </c>
      <c r="C15" s="99" t="s">
        <v>9</v>
      </c>
      <c r="D15" s="99" t="s">
        <v>10</v>
      </c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41"/>
    </row>
    <row r="16" spans="1:58" ht="117.75" customHeight="1" x14ac:dyDescent="0.2">
      <c r="A16" s="99"/>
      <c r="B16" s="100"/>
      <c r="C16" s="99"/>
      <c r="D16" s="99" t="s">
        <v>11</v>
      </c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 t="s">
        <v>12</v>
      </c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 t="s">
        <v>13</v>
      </c>
      <c r="AM16" s="99"/>
      <c r="AN16" s="99"/>
      <c r="AO16" s="99"/>
      <c r="AP16" s="99" t="s">
        <v>14</v>
      </c>
      <c r="AQ16" s="99"/>
      <c r="AR16" s="99"/>
      <c r="AS16" s="99"/>
      <c r="AT16" s="99" t="s">
        <v>15</v>
      </c>
      <c r="AU16" s="99"/>
      <c r="AV16" s="99"/>
      <c r="AW16" s="99"/>
      <c r="AX16" s="99"/>
      <c r="AY16" s="99"/>
      <c r="AZ16" s="99" t="s">
        <v>16</v>
      </c>
      <c r="BA16" s="99"/>
      <c r="BB16" s="99"/>
      <c r="BC16" s="99"/>
      <c r="BD16" s="99" t="s">
        <v>17</v>
      </c>
      <c r="BE16" s="99"/>
    </row>
    <row r="17" spans="1:58" s="2" customFormat="1" ht="108" customHeight="1" x14ac:dyDescent="0.2">
      <c r="A17" s="99"/>
      <c r="B17" s="100"/>
      <c r="C17" s="99"/>
      <c r="D17" s="95" t="s">
        <v>18</v>
      </c>
      <c r="E17" s="96"/>
      <c r="F17" s="95" t="s">
        <v>19</v>
      </c>
      <c r="G17" s="96"/>
      <c r="H17" s="93" t="s">
        <v>20</v>
      </c>
      <c r="I17" s="94"/>
      <c r="J17" s="93" t="s">
        <v>207</v>
      </c>
      <c r="K17" s="94"/>
      <c r="L17" s="93" t="s">
        <v>21</v>
      </c>
      <c r="M17" s="94"/>
      <c r="N17" s="92" t="s">
        <v>22</v>
      </c>
      <c r="O17" s="92"/>
      <c r="P17" s="93" t="s">
        <v>23</v>
      </c>
      <c r="Q17" s="94"/>
      <c r="R17" s="93" t="s">
        <v>24</v>
      </c>
      <c r="S17" s="94"/>
      <c r="T17" s="93" t="s">
        <v>25</v>
      </c>
      <c r="U17" s="94"/>
      <c r="V17" s="92" t="s">
        <v>26</v>
      </c>
      <c r="W17" s="92"/>
      <c r="X17" s="92" t="s">
        <v>202</v>
      </c>
      <c r="Y17" s="92"/>
      <c r="Z17" s="92" t="s">
        <v>27</v>
      </c>
      <c r="AA17" s="92"/>
      <c r="AB17" s="92" t="s">
        <v>28</v>
      </c>
      <c r="AC17" s="92"/>
      <c r="AD17" s="92" t="s">
        <v>29</v>
      </c>
      <c r="AE17" s="92"/>
      <c r="AF17" s="92" t="s">
        <v>30</v>
      </c>
      <c r="AG17" s="92"/>
      <c r="AH17" s="93" t="s">
        <v>31</v>
      </c>
      <c r="AI17" s="94"/>
      <c r="AJ17" s="95" t="s">
        <v>32</v>
      </c>
      <c r="AK17" s="96"/>
      <c r="AL17" s="93" t="s">
        <v>33</v>
      </c>
      <c r="AM17" s="94"/>
      <c r="AN17" s="92" t="s">
        <v>34</v>
      </c>
      <c r="AO17" s="92"/>
      <c r="AP17" s="93" t="s">
        <v>35</v>
      </c>
      <c r="AQ17" s="94"/>
      <c r="AR17" s="93" t="s">
        <v>36</v>
      </c>
      <c r="AS17" s="94"/>
      <c r="AT17" s="89" t="s">
        <v>37</v>
      </c>
      <c r="AU17" s="89"/>
      <c r="AV17" s="89" t="s">
        <v>38</v>
      </c>
      <c r="AW17" s="89"/>
      <c r="AX17" s="89" t="s">
        <v>39</v>
      </c>
      <c r="AY17" s="89"/>
      <c r="AZ17" s="89" t="s">
        <v>40</v>
      </c>
      <c r="BA17" s="89"/>
      <c r="BB17" s="89" t="s">
        <v>41</v>
      </c>
      <c r="BC17" s="89"/>
      <c r="BD17" s="89" t="s">
        <v>42</v>
      </c>
      <c r="BE17" s="89"/>
      <c r="BF17" s="43"/>
    </row>
    <row r="18" spans="1:58" ht="72.75" customHeight="1" x14ac:dyDescent="0.2">
      <c r="A18" s="99"/>
      <c r="B18" s="100"/>
      <c r="C18" s="99"/>
      <c r="D18" s="12" t="s">
        <v>43</v>
      </c>
      <c r="E18" s="12" t="s">
        <v>217</v>
      </c>
      <c r="F18" s="12" t="s">
        <v>43</v>
      </c>
      <c r="G18" s="12" t="s">
        <v>217</v>
      </c>
      <c r="H18" s="12" t="s">
        <v>43</v>
      </c>
      <c r="I18" s="12" t="s">
        <v>217</v>
      </c>
      <c r="J18" s="12" t="s">
        <v>43</v>
      </c>
      <c r="K18" s="12" t="s">
        <v>217</v>
      </c>
      <c r="L18" s="12" t="s">
        <v>43</v>
      </c>
      <c r="M18" s="12" t="s">
        <v>217</v>
      </c>
      <c r="N18" s="12" t="s">
        <v>43</v>
      </c>
      <c r="O18" s="12" t="s">
        <v>217</v>
      </c>
      <c r="P18" s="12" t="s">
        <v>43</v>
      </c>
      <c r="Q18" s="12" t="s">
        <v>217</v>
      </c>
      <c r="R18" s="12" t="s">
        <v>43</v>
      </c>
      <c r="S18" s="12" t="s">
        <v>217</v>
      </c>
      <c r="T18" s="12" t="s">
        <v>43</v>
      </c>
      <c r="U18" s="12" t="s">
        <v>217</v>
      </c>
      <c r="V18" s="12" t="s">
        <v>43</v>
      </c>
      <c r="W18" s="12" t="s">
        <v>217</v>
      </c>
      <c r="X18" s="12" t="s">
        <v>43</v>
      </c>
      <c r="Y18" s="12" t="s">
        <v>217</v>
      </c>
      <c r="Z18" s="12" t="s">
        <v>43</v>
      </c>
      <c r="AA18" s="12" t="s">
        <v>217</v>
      </c>
      <c r="AB18" s="12" t="s">
        <v>43</v>
      </c>
      <c r="AC18" s="12" t="s">
        <v>217</v>
      </c>
      <c r="AD18" s="12" t="s">
        <v>43</v>
      </c>
      <c r="AE18" s="12" t="s">
        <v>217</v>
      </c>
      <c r="AF18" s="12" t="s">
        <v>43</v>
      </c>
      <c r="AG18" s="12" t="s">
        <v>217</v>
      </c>
      <c r="AH18" s="12" t="s">
        <v>43</v>
      </c>
      <c r="AI18" s="12" t="s">
        <v>217</v>
      </c>
      <c r="AJ18" s="12" t="s">
        <v>43</v>
      </c>
      <c r="AK18" s="12" t="s">
        <v>217</v>
      </c>
      <c r="AL18" s="12" t="s">
        <v>43</v>
      </c>
      <c r="AM18" s="12" t="s">
        <v>217</v>
      </c>
      <c r="AN18" s="12" t="s">
        <v>43</v>
      </c>
      <c r="AO18" s="12" t="s">
        <v>217</v>
      </c>
      <c r="AP18" s="12" t="s">
        <v>43</v>
      </c>
      <c r="AQ18" s="12" t="s">
        <v>217</v>
      </c>
      <c r="AR18" s="12" t="s">
        <v>43</v>
      </c>
      <c r="AS18" s="12" t="s">
        <v>217</v>
      </c>
      <c r="AT18" s="12" t="s">
        <v>43</v>
      </c>
      <c r="AU18" s="12" t="s">
        <v>217</v>
      </c>
      <c r="AV18" s="12" t="s">
        <v>43</v>
      </c>
      <c r="AW18" s="12" t="s">
        <v>217</v>
      </c>
      <c r="AX18" s="12" t="s">
        <v>43</v>
      </c>
      <c r="AY18" s="12" t="s">
        <v>217</v>
      </c>
      <c r="AZ18" s="12" t="s">
        <v>43</v>
      </c>
      <c r="BA18" s="12" t="s">
        <v>217</v>
      </c>
      <c r="BB18" s="12" t="s">
        <v>43</v>
      </c>
      <c r="BC18" s="12" t="s">
        <v>217</v>
      </c>
      <c r="BD18" s="12" t="s">
        <v>43</v>
      </c>
      <c r="BE18" s="12" t="s">
        <v>217</v>
      </c>
    </row>
    <row r="19" spans="1:58" s="16" customFormat="1" ht="32.25" customHeight="1" x14ac:dyDescent="0.25">
      <c r="A19" s="13">
        <v>1</v>
      </c>
      <c r="B19" s="14">
        <v>2</v>
      </c>
      <c r="C19" s="13">
        <v>3</v>
      </c>
      <c r="D19" s="15" t="s">
        <v>44</v>
      </c>
      <c r="E19" s="15" t="s">
        <v>45</v>
      </c>
      <c r="F19" s="15" t="s">
        <v>46</v>
      </c>
      <c r="G19" s="15" t="s">
        <v>47</v>
      </c>
      <c r="H19" s="15" t="s">
        <v>48</v>
      </c>
      <c r="I19" s="15" t="s">
        <v>49</v>
      </c>
      <c r="J19" s="15" t="s">
        <v>50</v>
      </c>
      <c r="K19" s="15" t="s">
        <v>51</v>
      </c>
      <c r="L19" s="15" t="s">
        <v>52</v>
      </c>
      <c r="M19" s="15" t="s">
        <v>53</v>
      </c>
      <c r="N19" s="15" t="s">
        <v>54</v>
      </c>
      <c r="O19" s="15" t="s">
        <v>55</v>
      </c>
      <c r="P19" s="15" t="s">
        <v>56</v>
      </c>
      <c r="Q19" s="15" t="s">
        <v>57</v>
      </c>
      <c r="R19" s="15" t="s">
        <v>58</v>
      </c>
      <c r="S19" s="15" t="s">
        <v>59</v>
      </c>
      <c r="T19" s="15" t="s">
        <v>60</v>
      </c>
      <c r="U19" s="15" t="s">
        <v>61</v>
      </c>
      <c r="V19" s="15" t="s">
        <v>62</v>
      </c>
      <c r="W19" s="15" t="s">
        <v>63</v>
      </c>
      <c r="X19" s="15" t="s">
        <v>64</v>
      </c>
      <c r="Y19" s="15" t="s">
        <v>65</v>
      </c>
      <c r="Z19" s="15" t="s">
        <v>66</v>
      </c>
      <c r="AA19" s="15" t="s">
        <v>67</v>
      </c>
      <c r="AB19" s="15" t="s">
        <v>68</v>
      </c>
      <c r="AC19" s="15" t="s">
        <v>69</v>
      </c>
      <c r="AD19" s="15" t="s">
        <v>70</v>
      </c>
      <c r="AE19" s="15" t="s">
        <v>71</v>
      </c>
      <c r="AF19" s="15" t="s">
        <v>72</v>
      </c>
      <c r="AG19" s="15" t="s">
        <v>73</v>
      </c>
      <c r="AH19" s="15" t="s">
        <v>74</v>
      </c>
      <c r="AI19" s="15" t="s">
        <v>75</v>
      </c>
      <c r="AJ19" s="15" t="s">
        <v>76</v>
      </c>
      <c r="AK19" s="15" t="s">
        <v>77</v>
      </c>
      <c r="AL19" s="15" t="s">
        <v>78</v>
      </c>
      <c r="AM19" s="15" t="s">
        <v>79</v>
      </c>
      <c r="AN19" s="15" t="s">
        <v>80</v>
      </c>
      <c r="AO19" s="15" t="s">
        <v>81</v>
      </c>
      <c r="AP19" s="15" t="s">
        <v>82</v>
      </c>
      <c r="AQ19" s="15" t="s">
        <v>83</v>
      </c>
      <c r="AR19" s="15" t="s">
        <v>84</v>
      </c>
      <c r="AS19" s="15" t="s">
        <v>85</v>
      </c>
      <c r="AT19" s="15" t="s">
        <v>86</v>
      </c>
      <c r="AU19" s="15" t="s">
        <v>87</v>
      </c>
      <c r="AV19" s="15" t="s">
        <v>88</v>
      </c>
      <c r="AW19" s="15" t="s">
        <v>89</v>
      </c>
      <c r="AX19" s="15" t="s">
        <v>90</v>
      </c>
      <c r="AY19" s="15" t="s">
        <v>91</v>
      </c>
      <c r="AZ19" s="15" t="s">
        <v>92</v>
      </c>
      <c r="BA19" s="15" t="s">
        <v>93</v>
      </c>
      <c r="BB19" s="15" t="s">
        <v>94</v>
      </c>
      <c r="BC19" s="15" t="s">
        <v>95</v>
      </c>
      <c r="BD19" s="15" t="s">
        <v>96</v>
      </c>
      <c r="BE19" s="15" t="s">
        <v>97</v>
      </c>
      <c r="BF19" s="44"/>
    </row>
    <row r="20" spans="1:58" s="17" customFormat="1" ht="37.9" customHeight="1" x14ac:dyDescent="0.25">
      <c r="A20" s="83">
        <v>0</v>
      </c>
      <c r="B20" s="84" t="s">
        <v>98</v>
      </c>
      <c r="C20" s="85" t="s">
        <v>99</v>
      </c>
      <c r="D20" s="82">
        <f>D22+D24+D26</f>
        <v>0</v>
      </c>
      <c r="E20" s="82">
        <f t="shared" ref="E20:BE20" si="0">E22+E24+E26</f>
        <v>0</v>
      </c>
      <c r="F20" s="82">
        <f t="shared" si="0"/>
        <v>0</v>
      </c>
      <c r="G20" s="82">
        <f t="shared" si="0"/>
        <v>0</v>
      </c>
      <c r="H20" s="82">
        <f t="shared" si="0"/>
        <v>0</v>
      </c>
      <c r="I20" s="82">
        <f t="shared" si="0"/>
        <v>0</v>
      </c>
      <c r="J20" s="82">
        <f t="shared" si="0"/>
        <v>1.925</v>
      </c>
      <c r="K20" s="82">
        <f t="shared" si="0"/>
        <v>0</v>
      </c>
      <c r="L20" s="82">
        <f t="shared" si="0"/>
        <v>0</v>
      </c>
      <c r="M20" s="82">
        <f t="shared" si="0"/>
        <v>0</v>
      </c>
      <c r="N20" s="82">
        <f t="shared" si="0"/>
        <v>0</v>
      </c>
      <c r="O20" s="82">
        <f t="shared" si="0"/>
        <v>0</v>
      </c>
      <c r="P20" s="82">
        <f t="shared" si="0"/>
        <v>0</v>
      </c>
      <c r="Q20" s="82">
        <f t="shared" si="0"/>
        <v>0</v>
      </c>
      <c r="R20" s="82">
        <f t="shared" si="0"/>
        <v>0</v>
      </c>
      <c r="S20" s="82">
        <f t="shared" si="0"/>
        <v>0</v>
      </c>
      <c r="T20" s="82">
        <f t="shared" si="0"/>
        <v>0</v>
      </c>
      <c r="U20" s="82">
        <f t="shared" si="0"/>
        <v>0</v>
      </c>
      <c r="V20" s="82">
        <f t="shared" si="0"/>
        <v>0</v>
      </c>
      <c r="W20" s="82">
        <f t="shared" si="0"/>
        <v>0</v>
      </c>
      <c r="X20" s="82">
        <f t="shared" si="0"/>
        <v>0</v>
      </c>
      <c r="Y20" s="82">
        <f t="shared" si="0"/>
        <v>0</v>
      </c>
      <c r="Z20" s="82">
        <f t="shared" si="0"/>
        <v>0</v>
      </c>
      <c r="AA20" s="82">
        <f t="shared" si="0"/>
        <v>0</v>
      </c>
      <c r="AB20" s="82">
        <f t="shared" si="0"/>
        <v>0</v>
      </c>
      <c r="AC20" s="82">
        <f t="shared" si="0"/>
        <v>0</v>
      </c>
      <c r="AD20" s="82">
        <f t="shared" si="0"/>
        <v>0</v>
      </c>
      <c r="AE20" s="82">
        <f t="shared" si="0"/>
        <v>0</v>
      </c>
      <c r="AF20" s="82">
        <f t="shared" si="0"/>
        <v>0</v>
      </c>
      <c r="AG20" s="82">
        <f t="shared" si="0"/>
        <v>0</v>
      </c>
      <c r="AH20" s="82">
        <f t="shared" si="0"/>
        <v>0</v>
      </c>
      <c r="AI20" s="82">
        <f t="shared" si="0"/>
        <v>0</v>
      </c>
      <c r="AJ20" s="82">
        <f t="shared" si="0"/>
        <v>0</v>
      </c>
      <c r="AK20" s="82">
        <f t="shared" si="0"/>
        <v>0</v>
      </c>
      <c r="AL20" s="82">
        <f t="shared" si="0"/>
        <v>0</v>
      </c>
      <c r="AM20" s="82">
        <f t="shared" si="0"/>
        <v>0</v>
      </c>
      <c r="AN20" s="82">
        <f t="shared" si="0"/>
        <v>0</v>
      </c>
      <c r="AO20" s="82">
        <f t="shared" si="0"/>
        <v>0</v>
      </c>
      <c r="AP20" s="82">
        <f t="shared" si="0"/>
        <v>0</v>
      </c>
      <c r="AQ20" s="82">
        <f t="shared" si="0"/>
        <v>0</v>
      </c>
      <c r="AR20" s="82">
        <f t="shared" si="0"/>
        <v>0</v>
      </c>
      <c r="AS20" s="82">
        <f t="shared" si="0"/>
        <v>0</v>
      </c>
      <c r="AT20" s="82">
        <f t="shared" si="0"/>
        <v>41.736103980000003</v>
      </c>
      <c r="AU20" s="82">
        <f t="shared" si="0"/>
        <v>41.736104000000005</v>
      </c>
      <c r="AV20" s="82">
        <f t="shared" si="0"/>
        <v>0</v>
      </c>
      <c r="AW20" s="82">
        <f t="shared" si="0"/>
        <v>0</v>
      </c>
      <c r="AX20" s="82">
        <f t="shared" si="0"/>
        <v>0</v>
      </c>
      <c r="AY20" s="82">
        <f t="shared" si="0"/>
        <v>0</v>
      </c>
      <c r="AZ20" s="82">
        <f t="shared" si="0"/>
        <v>0</v>
      </c>
      <c r="BA20" s="82">
        <f t="shared" si="0"/>
        <v>0</v>
      </c>
      <c r="BB20" s="82">
        <f t="shared" si="0"/>
        <v>0</v>
      </c>
      <c r="BC20" s="82">
        <f t="shared" si="0"/>
        <v>0</v>
      </c>
      <c r="BD20" s="82">
        <f t="shared" si="0"/>
        <v>0</v>
      </c>
      <c r="BE20" s="82">
        <f t="shared" si="0"/>
        <v>0</v>
      </c>
      <c r="BF20" s="45"/>
    </row>
    <row r="21" spans="1:58" s="20" customFormat="1" ht="41.25" hidden="1" customHeight="1" x14ac:dyDescent="0.25">
      <c r="A21" s="50" t="s">
        <v>100</v>
      </c>
      <c r="B21" s="51" t="s">
        <v>101</v>
      </c>
      <c r="C21" s="52" t="s">
        <v>99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3">
        <v>0</v>
      </c>
      <c r="AJ21" s="53">
        <v>0</v>
      </c>
      <c r="AK21" s="53">
        <v>0</v>
      </c>
      <c r="AL21" s="53">
        <v>0</v>
      </c>
      <c r="AM21" s="53">
        <v>0</v>
      </c>
      <c r="AN21" s="53">
        <v>0</v>
      </c>
      <c r="AO21" s="53">
        <v>0</v>
      </c>
      <c r="AP21" s="53">
        <v>0</v>
      </c>
      <c r="AQ21" s="53">
        <v>0</v>
      </c>
      <c r="AR21" s="53">
        <v>0</v>
      </c>
      <c r="AS21" s="53">
        <v>0</v>
      </c>
      <c r="AT21" s="53">
        <v>0</v>
      </c>
      <c r="AU21" s="53">
        <v>0</v>
      </c>
      <c r="AV21" s="53">
        <v>0</v>
      </c>
      <c r="AW21" s="53">
        <v>0</v>
      </c>
      <c r="AX21" s="53">
        <v>0</v>
      </c>
      <c r="AY21" s="53">
        <v>0</v>
      </c>
      <c r="AZ21" s="53">
        <v>0</v>
      </c>
      <c r="BA21" s="53">
        <v>0</v>
      </c>
      <c r="BB21" s="53">
        <v>0</v>
      </c>
      <c r="BC21" s="53">
        <v>0</v>
      </c>
      <c r="BD21" s="53">
        <v>0</v>
      </c>
      <c r="BE21" s="53">
        <v>0</v>
      </c>
      <c r="BF21" s="46"/>
    </row>
    <row r="22" spans="1:58" s="20" customFormat="1" ht="40.15" customHeight="1" x14ac:dyDescent="0.25">
      <c r="A22" s="73" t="s">
        <v>102</v>
      </c>
      <c r="B22" s="81" t="s">
        <v>103</v>
      </c>
      <c r="C22" s="70" t="s">
        <v>99</v>
      </c>
      <c r="D22" s="19">
        <f>D31</f>
        <v>0</v>
      </c>
      <c r="E22" s="19">
        <f t="shared" ref="E22:BE22" si="1">E31</f>
        <v>0</v>
      </c>
      <c r="F22" s="19">
        <f t="shared" si="1"/>
        <v>0</v>
      </c>
      <c r="G22" s="19">
        <f t="shared" si="1"/>
        <v>0</v>
      </c>
      <c r="H22" s="19">
        <f t="shared" si="1"/>
        <v>0</v>
      </c>
      <c r="I22" s="19">
        <f t="shared" si="1"/>
        <v>0</v>
      </c>
      <c r="J22" s="19">
        <f t="shared" si="1"/>
        <v>0</v>
      </c>
      <c r="K22" s="19">
        <f t="shared" si="1"/>
        <v>0</v>
      </c>
      <c r="L22" s="19">
        <f t="shared" si="1"/>
        <v>0</v>
      </c>
      <c r="M22" s="19">
        <f t="shared" si="1"/>
        <v>0</v>
      </c>
      <c r="N22" s="19">
        <f t="shared" si="1"/>
        <v>0</v>
      </c>
      <c r="O22" s="19">
        <f t="shared" si="1"/>
        <v>0</v>
      </c>
      <c r="P22" s="19">
        <f t="shared" si="1"/>
        <v>0</v>
      </c>
      <c r="Q22" s="19">
        <f t="shared" si="1"/>
        <v>0</v>
      </c>
      <c r="R22" s="19">
        <f t="shared" si="1"/>
        <v>0</v>
      </c>
      <c r="S22" s="19">
        <f t="shared" si="1"/>
        <v>0</v>
      </c>
      <c r="T22" s="19">
        <f t="shared" si="1"/>
        <v>0</v>
      </c>
      <c r="U22" s="19">
        <f t="shared" si="1"/>
        <v>0</v>
      </c>
      <c r="V22" s="19">
        <f t="shared" si="1"/>
        <v>0</v>
      </c>
      <c r="W22" s="19">
        <f t="shared" si="1"/>
        <v>0</v>
      </c>
      <c r="X22" s="19">
        <f t="shared" si="1"/>
        <v>0</v>
      </c>
      <c r="Y22" s="19">
        <f t="shared" si="1"/>
        <v>0</v>
      </c>
      <c r="Z22" s="19">
        <f t="shared" si="1"/>
        <v>0</v>
      </c>
      <c r="AA22" s="19">
        <f t="shared" si="1"/>
        <v>0</v>
      </c>
      <c r="AB22" s="19">
        <f t="shared" si="1"/>
        <v>0</v>
      </c>
      <c r="AC22" s="19">
        <f t="shared" si="1"/>
        <v>0</v>
      </c>
      <c r="AD22" s="19">
        <f t="shared" si="1"/>
        <v>0</v>
      </c>
      <c r="AE22" s="19">
        <f t="shared" si="1"/>
        <v>0</v>
      </c>
      <c r="AF22" s="19">
        <f t="shared" si="1"/>
        <v>0</v>
      </c>
      <c r="AG22" s="19">
        <f t="shared" si="1"/>
        <v>0</v>
      </c>
      <c r="AH22" s="19">
        <f t="shared" si="1"/>
        <v>0</v>
      </c>
      <c r="AI22" s="19">
        <f t="shared" si="1"/>
        <v>0</v>
      </c>
      <c r="AJ22" s="19">
        <f t="shared" si="1"/>
        <v>0</v>
      </c>
      <c r="AK22" s="19">
        <f t="shared" si="1"/>
        <v>0</v>
      </c>
      <c r="AL22" s="19">
        <f t="shared" si="1"/>
        <v>0</v>
      </c>
      <c r="AM22" s="19">
        <f t="shared" si="1"/>
        <v>0</v>
      </c>
      <c r="AN22" s="19">
        <f t="shared" si="1"/>
        <v>0</v>
      </c>
      <c r="AO22" s="19">
        <f t="shared" si="1"/>
        <v>0</v>
      </c>
      <c r="AP22" s="19">
        <f t="shared" si="1"/>
        <v>0</v>
      </c>
      <c r="AQ22" s="19">
        <f t="shared" si="1"/>
        <v>0</v>
      </c>
      <c r="AR22" s="19">
        <f t="shared" si="1"/>
        <v>0</v>
      </c>
      <c r="AS22" s="19">
        <f t="shared" si="1"/>
        <v>0</v>
      </c>
      <c r="AT22" s="19">
        <f t="shared" si="1"/>
        <v>21.224170570000002</v>
      </c>
      <c r="AU22" s="19">
        <f t="shared" si="1"/>
        <v>39.983960000000003</v>
      </c>
      <c r="AV22" s="19">
        <f t="shared" si="1"/>
        <v>0</v>
      </c>
      <c r="AW22" s="19">
        <f t="shared" si="1"/>
        <v>0</v>
      </c>
      <c r="AX22" s="19">
        <f t="shared" si="1"/>
        <v>0</v>
      </c>
      <c r="AY22" s="19">
        <f t="shared" si="1"/>
        <v>0</v>
      </c>
      <c r="AZ22" s="19">
        <f t="shared" si="1"/>
        <v>0</v>
      </c>
      <c r="BA22" s="19">
        <f t="shared" si="1"/>
        <v>0</v>
      </c>
      <c r="BB22" s="19">
        <f t="shared" si="1"/>
        <v>0</v>
      </c>
      <c r="BC22" s="19">
        <f t="shared" si="1"/>
        <v>0</v>
      </c>
      <c r="BD22" s="19">
        <f t="shared" si="1"/>
        <v>0</v>
      </c>
      <c r="BE22" s="19">
        <f t="shared" si="1"/>
        <v>0</v>
      </c>
      <c r="BF22" s="46"/>
    </row>
    <row r="23" spans="1:58" s="20" customFormat="1" ht="82.5" hidden="1" customHeight="1" x14ac:dyDescent="0.25">
      <c r="A23" s="50" t="s">
        <v>104</v>
      </c>
      <c r="B23" s="54" t="s">
        <v>105</v>
      </c>
      <c r="C23" s="52" t="s">
        <v>99</v>
      </c>
      <c r="D23" s="53">
        <f>D79</f>
        <v>0</v>
      </c>
      <c r="E23" s="53">
        <f>E79</f>
        <v>0</v>
      </c>
      <c r="F23" s="53">
        <f t="shared" ref="F23:U23" si="2">F79</f>
        <v>0</v>
      </c>
      <c r="G23" s="53">
        <f t="shared" si="2"/>
        <v>0</v>
      </c>
      <c r="H23" s="53">
        <f t="shared" si="2"/>
        <v>0</v>
      </c>
      <c r="I23" s="53">
        <f t="shared" si="2"/>
        <v>0</v>
      </c>
      <c r="J23" s="53">
        <f t="shared" si="2"/>
        <v>0</v>
      </c>
      <c r="K23" s="53">
        <f t="shared" si="2"/>
        <v>0</v>
      </c>
      <c r="L23" s="53">
        <f t="shared" si="2"/>
        <v>0</v>
      </c>
      <c r="M23" s="53">
        <f t="shared" si="2"/>
        <v>0</v>
      </c>
      <c r="N23" s="53">
        <f t="shared" si="2"/>
        <v>0</v>
      </c>
      <c r="O23" s="53">
        <f t="shared" si="2"/>
        <v>0</v>
      </c>
      <c r="P23" s="53">
        <f t="shared" si="2"/>
        <v>0</v>
      </c>
      <c r="Q23" s="53">
        <f t="shared" si="2"/>
        <v>0</v>
      </c>
      <c r="R23" s="53">
        <f t="shared" si="2"/>
        <v>0</v>
      </c>
      <c r="S23" s="53">
        <f t="shared" si="2"/>
        <v>0</v>
      </c>
      <c r="T23" s="53">
        <f t="shared" si="2"/>
        <v>0</v>
      </c>
      <c r="U23" s="53">
        <f t="shared" si="2"/>
        <v>0</v>
      </c>
      <c r="V23" s="53">
        <f>V79</f>
        <v>0</v>
      </c>
      <c r="W23" s="53">
        <f>W79</f>
        <v>0</v>
      </c>
      <c r="X23" s="35">
        <f>X79</f>
        <v>0</v>
      </c>
      <c r="Y23" s="53">
        <f>Y79</f>
        <v>0</v>
      </c>
      <c r="Z23" s="53">
        <f t="shared" ref="Z23:BE23" si="3">Z79</f>
        <v>0</v>
      </c>
      <c r="AA23" s="53">
        <f t="shared" si="3"/>
        <v>0</v>
      </c>
      <c r="AB23" s="53">
        <f t="shared" si="3"/>
        <v>0</v>
      </c>
      <c r="AC23" s="53">
        <f t="shared" si="3"/>
        <v>0</v>
      </c>
      <c r="AD23" s="53">
        <f t="shared" si="3"/>
        <v>0</v>
      </c>
      <c r="AE23" s="53">
        <f t="shared" si="3"/>
        <v>0</v>
      </c>
      <c r="AF23" s="53">
        <f t="shared" si="3"/>
        <v>0</v>
      </c>
      <c r="AG23" s="53">
        <f t="shared" si="3"/>
        <v>0</v>
      </c>
      <c r="AH23" s="53">
        <f t="shared" si="3"/>
        <v>0</v>
      </c>
      <c r="AI23" s="53">
        <f t="shared" si="3"/>
        <v>0</v>
      </c>
      <c r="AJ23" s="35">
        <f t="shared" si="3"/>
        <v>0</v>
      </c>
      <c r="AK23" s="53">
        <f t="shared" si="3"/>
        <v>0</v>
      </c>
      <c r="AL23" s="53">
        <f t="shared" si="3"/>
        <v>0</v>
      </c>
      <c r="AM23" s="53">
        <f t="shared" si="3"/>
        <v>0</v>
      </c>
      <c r="AN23" s="53">
        <f t="shared" si="3"/>
        <v>0</v>
      </c>
      <c r="AO23" s="53">
        <f t="shared" si="3"/>
        <v>0</v>
      </c>
      <c r="AP23" s="53">
        <f t="shared" si="3"/>
        <v>0</v>
      </c>
      <c r="AQ23" s="53">
        <f t="shared" si="3"/>
        <v>0</v>
      </c>
      <c r="AR23" s="53">
        <f t="shared" si="3"/>
        <v>0</v>
      </c>
      <c r="AS23" s="53">
        <f t="shared" si="3"/>
        <v>0</v>
      </c>
      <c r="AT23" s="35">
        <f t="shared" si="3"/>
        <v>0</v>
      </c>
      <c r="AU23" s="53">
        <f t="shared" si="3"/>
        <v>0</v>
      </c>
      <c r="AV23" s="53">
        <f t="shared" si="3"/>
        <v>0</v>
      </c>
      <c r="AW23" s="53">
        <f t="shared" si="3"/>
        <v>0</v>
      </c>
      <c r="AX23" s="53">
        <f t="shared" si="3"/>
        <v>0</v>
      </c>
      <c r="AY23" s="53">
        <f t="shared" si="3"/>
        <v>0</v>
      </c>
      <c r="AZ23" s="35">
        <f t="shared" si="3"/>
        <v>0</v>
      </c>
      <c r="BA23" s="53">
        <f t="shared" si="3"/>
        <v>0</v>
      </c>
      <c r="BB23" s="35">
        <f t="shared" si="3"/>
        <v>0</v>
      </c>
      <c r="BC23" s="53">
        <f t="shared" si="3"/>
        <v>0</v>
      </c>
      <c r="BD23" s="53">
        <f t="shared" si="3"/>
        <v>0</v>
      </c>
      <c r="BE23" s="53">
        <f t="shared" si="3"/>
        <v>0</v>
      </c>
      <c r="BF23" s="46"/>
    </row>
    <row r="24" spans="1:58" s="20" customFormat="1" ht="37.15" customHeight="1" x14ac:dyDescent="0.25">
      <c r="A24" s="73" t="s">
        <v>106</v>
      </c>
      <c r="B24" s="80" t="s">
        <v>107</v>
      </c>
      <c r="C24" s="70" t="s">
        <v>99</v>
      </c>
      <c r="D24" s="19">
        <f>D82</f>
        <v>0</v>
      </c>
      <c r="E24" s="19">
        <f t="shared" ref="E24:BE24" si="4">E82</f>
        <v>0</v>
      </c>
      <c r="F24" s="19">
        <f t="shared" si="4"/>
        <v>0</v>
      </c>
      <c r="G24" s="19">
        <f t="shared" si="4"/>
        <v>0</v>
      </c>
      <c r="H24" s="19">
        <f t="shared" si="4"/>
        <v>0</v>
      </c>
      <c r="I24" s="19">
        <f t="shared" si="4"/>
        <v>0</v>
      </c>
      <c r="J24" s="19">
        <f t="shared" si="4"/>
        <v>1.925</v>
      </c>
      <c r="K24" s="19">
        <f t="shared" si="4"/>
        <v>0</v>
      </c>
      <c r="L24" s="19">
        <f t="shared" si="4"/>
        <v>0</v>
      </c>
      <c r="M24" s="19">
        <f t="shared" si="4"/>
        <v>0</v>
      </c>
      <c r="N24" s="19">
        <f t="shared" si="4"/>
        <v>0</v>
      </c>
      <c r="O24" s="19">
        <f t="shared" si="4"/>
        <v>0</v>
      </c>
      <c r="P24" s="19">
        <f t="shared" si="4"/>
        <v>0</v>
      </c>
      <c r="Q24" s="19">
        <f t="shared" si="4"/>
        <v>0</v>
      </c>
      <c r="R24" s="19">
        <f t="shared" si="4"/>
        <v>0</v>
      </c>
      <c r="S24" s="19">
        <f t="shared" si="4"/>
        <v>0</v>
      </c>
      <c r="T24" s="19">
        <f t="shared" si="4"/>
        <v>0</v>
      </c>
      <c r="U24" s="19">
        <f t="shared" si="4"/>
        <v>0</v>
      </c>
      <c r="V24" s="19">
        <f t="shared" si="4"/>
        <v>0</v>
      </c>
      <c r="W24" s="19">
        <f t="shared" si="4"/>
        <v>0</v>
      </c>
      <c r="X24" s="19">
        <f t="shared" si="4"/>
        <v>0</v>
      </c>
      <c r="Y24" s="19">
        <f t="shared" si="4"/>
        <v>0</v>
      </c>
      <c r="Z24" s="19">
        <f t="shared" si="4"/>
        <v>0</v>
      </c>
      <c r="AA24" s="19">
        <f t="shared" si="4"/>
        <v>0</v>
      </c>
      <c r="AB24" s="19">
        <f t="shared" si="4"/>
        <v>0</v>
      </c>
      <c r="AC24" s="19">
        <f t="shared" si="4"/>
        <v>0</v>
      </c>
      <c r="AD24" s="19">
        <f t="shared" si="4"/>
        <v>0</v>
      </c>
      <c r="AE24" s="19">
        <f t="shared" si="4"/>
        <v>0</v>
      </c>
      <c r="AF24" s="19">
        <f t="shared" si="4"/>
        <v>0</v>
      </c>
      <c r="AG24" s="19">
        <f t="shared" si="4"/>
        <v>0</v>
      </c>
      <c r="AH24" s="19">
        <f t="shared" si="4"/>
        <v>0</v>
      </c>
      <c r="AI24" s="19">
        <f t="shared" si="4"/>
        <v>0</v>
      </c>
      <c r="AJ24" s="19">
        <f t="shared" si="4"/>
        <v>0</v>
      </c>
      <c r="AK24" s="19">
        <f t="shared" si="4"/>
        <v>0</v>
      </c>
      <c r="AL24" s="19">
        <f t="shared" si="4"/>
        <v>0</v>
      </c>
      <c r="AM24" s="19">
        <f t="shared" si="4"/>
        <v>0</v>
      </c>
      <c r="AN24" s="19">
        <f t="shared" si="4"/>
        <v>0</v>
      </c>
      <c r="AO24" s="19">
        <f t="shared" si="4"/>
        <v>0</v>
      </c>
      <c r="AP24" s="19">
        <f t="shared" si="4"/>
        <v>0</v>
      </c>
      <c r="AQ24" s="19">
        <f t="shared" si="4"/>
        <v>0</v>
      </c>
      <c r="AR24" s="19">
        <f t="shared" si="4"/>
        <v>0</v>
      </c>
      <c r="AS24" s="19">
        <f t="shared" si="4"/>
        <v>0</v>
      </c>
      <c r="AT24" s="19">
        <f t="shared" si="4"/>
        <v>20.511933410000001</v>
      </c>
      <c r="AU24" s="19">
        <f t="shared" si="4"/>
        <v>0</v>
      </c>
      <c r="AV24" s="19">
        <f t="shared" si="4"/>
        <v>0</v>
      </c>
      <c r="AW24" s="19">
        <f t="shared" si="4"/>
        <v>0</v>
      </c>
      <c r="AX24" s="19">
        <f t="shared" si="4"/>
        <v>0</v>
      </c>
      <c r="AY24" s="19">
        <f t="shared" si="4"/>
        <v>0</v>
      </c>
      <c r="AZ24" s="19">
        <f t="shared" si="4"/>
        <v>0</v>
      </c>
      <c r="BA24" s="19">
        <f t="shared" si="4"/>
        <v>0</v>
      </c>
      <c r="BB24" s="19">
        <f t="shared" si="4"/>
        <v>0</v>
      </c>
      <c r="BC24" s="19">
        <f t="shared" si="4"/>
        <v>0</v>
      </c>
      <c r="BD24" s="19">
        <f t="shared" si="4"/>
        <v>0</v>
      </c>
      <c r="BE24" s="19">
        <f t="shared" si="4"/>
        <v>0</v>
      </c>
      <c r="BF24" s="46"/>
    </row>
    <row r="25" spans="1:58" s="20" customFormat="1" ht="57" hidden="1" customHeight="1" x14ac:dyDescent="0.25">
      <c r="A25" s="50" t="s">
        <v>108</v>
      </c>
      <c r="B25" s="51" t="s">
        <v>109</v>
      </c>
      <c r="C25" s="52" t="s">
        <v>99</v>
      </c>
      <c r="D25" s="53">
        <f>D85</f>
        <v>0</v>
      </c>
      <c r="E25" s="53">
        <f>E85</f>
        <v>0</v>
      </c>
      <c r="F25" s="53">
        <f t="shared" ref="F25:U25" si="5">F85</f>
        <v>0</v>
      </c>
      <c r="G25" s="53">
        <f t="shared" si="5"/>
        <v>0</v>
      </c>
      <c r="H25" s="53">
        <f t="shared" si="5"/>
        <v>0</v>
      </c>
      <c r="I25" s="53">
        <f t="shared" si="5"/>
        <v>0</v>
      </c>
      <c r="J25" s="53">
        <f t="shared" si="5"/>
        <v>0</v>
      </c>
      <c r="K25" s="53">
        <f t="shared" si="5"/>
        <v>0</v>
      </c>
      <c r="L25" s="53">
        <f t="shared" si="5"/>
        <v>0</v>
      </c>
      <c r="M25" s="53">
        <f t="shared" si="5"/>
        <v>0</v>
      </c>
      <c r="N25" s="53">
        <f t="shared" si="5"/>
        <v>0</v>
      </c>
      <c r="O25" s="53">
        <f t="shared" si="5"/>
        <v>0</v>
      </c>
      <c r="P25" s="53">
        <f t="shared" si="5"/>
        <v>0</v>
      </c>
      <c r="Q25" s="53">
        <f t="shared" si="5"/>
        <v>0</v>
      </c>
      <c r="R25" s="53">
        <f t="shared" si="5"/>
        <v>0</v>
      </c>
      <c r="S25" s="53">
        <f t="shared" si="5"/>
        <v>0</v>
      </c>
      <c r="T25" s="53">
        <f t="shared" si="5"/>
        <v>0</v>
      </c>
      <c r="U25" s="53">
        <f t="shared" si="5"/>
        <v>0</v>
      </c>
      <c r="V25" s="53">
        <f>V85</f>
        <v>0</v>
      </c>
      <c r="W25" s="53">
        <f>W85</f>
        <v>0</v>
      </c>
      <c r="X25" s="35">
        <f>X85</f>
        <v>0</v>
      </c>
      <c r="Y25" s="53">
        <f>Y85</f>
        <v>0</v>
      </c>
      <c r="Z25" s="53">
        <f t="shared" ref="Z25:BE25" si="6">Z85</f>
        <v>0</v>
      </c>
      <c r="AA25" s="53">
        <f t="shared" si="6"/>
        <v>0</v>
      </c>
      <c r="AB25" s="53">
        <f t="shared" si="6"/>
        <v>0</v>
      </c>
      <c r="AC25" s="53">
        <f t="shared" si="6"/>
        <v>0</v>
      </c>
      <c r="AD25" s="53">
        <f t="shared" si="6"/>
        <v>0</v>
      </c>
      <c r="AE25" s="53">
        <f t="shared" si="6"/>
        <v>0</v>
      </c>
      <c r="AF25" s="53">
        <f t="shared" si="6"/>
        <v>0</v>
      </c>
      <c r="AG25" s="53">
        <f t="shared" si="6"/>
        <v>0</v>
      </c>
      <c r="AH25" s="53">
        <f t="shared" si="6"/>
        <v>0</v>
      </c>
      <c r="AI25" s="53">
        <f t="shared" si="6"/>
        <v>0</v>
      </c>
      <c r="AJ25" s="35">
        <f t="shared" si="6"/>
        <v>0</v>
      </c>
      <c r="AK25" s="53">
        <f t="shared" si="6"/>
        <v>0</v>
      </c>
      <c r="AL25" s="53">
        <f t="shared" si="6"/>
        <v>0</v>
      </c>
      <c r="AM25" s="53">
        <f t="shared" si="6"/>
        <v>0</v>
      </c>
      <c r="AN25" s="53">
        <f t="shared" si="6"/>
        <v>0</v>
      </c>
      <c r="AO25" s="53">
        <f t="shared" si="6"/>
        <v>0</v>
      </c>
      <c r="AP25" s="53">
        <f t="shared" si="6"/>
        <v>0</v>
      </c>
      <c r="AQ25" s="53">
        <f t="shared" si="6"/>
        <v>0</v>
      </c>
      <c r="AR25" s="53">
        <f t="shared" si="6"/>
        <v>0</v>
      </c>
      <c r="AS25" s="53">
        <f t="shared" si="6"/>
        <v>0</v>
      </c>
      <c r="AT25" s="35">
        <f t="shared" si="6"/>
        <v>0</v>
      </c>
      <c r="AU25" s="53">
        <f t="shared" si="6"/>
        <v>0</v>
      </c>
      <c r="AV25" s="53">
        <f t="shared" si="6"/>
        <v>0</v>
      </c>
      <c r="AW25" s="53">
        <f t="shared" si="6"/>
        <v>0</v>
      </c>
      <c r="AX25" s="53">
        <f t="shared" si="6"/>
        <v>0</v>
      </c>
      <c r="AY25" s="53">
        <f t="shared" si="6"/>
        <v>0</v>
      </c>
      <c r="AZ25" s="35">
        <f t="shared" si="6"/>
        <v>0</v>
      </c>
      <c r="BA25" s="53">
        <f t="shared" si="6"/>
        <v>0</v>
      </c>
      <c r="BB25" s="35">
        <f t="shared" si="6"/>
        <v>0</v>
      </c>
      <c r="BC25" s="53">
        <f t="shared" si="6"/>
        <v>0</v>
      </c>
      <c r="BD25" s="53">
        <f t="shared" si="6"/>
        <v>0</v>
      </c>
      <c r="BE25" s="53">
        <f t="shared" si="6"/>
        <v>0</v>
      </c>
      <c r="BF25" s="46"/>
    </row>
    <row r="26" spans="1:58" s="20" customFormat="1" ht="37.5" x14ac:dyDescent="0.25">
      <c r="A26" s="73" t="s">
        <v>110</v>
      </c>
      <c r="B26" s="80" t="s">
        <v>111</v>
      </c>
      <c r="C26" s="70" t="s">
        <v>99</v>
      </c>
      <c r="D26" s="19">
        <f>D88</f>
        <v>0</v>
      </c>
      <c r="E26" s="19">
        <f t="shared" ref="E26:BE26" si="7">E88</f>
        <v>0</v>
      </c>
      <c r="F26" s="19">
        <f t="shared" si="7"/>
        <v>0</v>
      </c>
      <c r="G26" s="19">
        <f t="shared" si="7"/>
        <v>0</v>
      </c>
      <c r="H26" s="19">
        <f t="shared" si="7"/>
        <v>0</v>
      </c>
      <c r="I26" s="19">
        <f t="shared" si="7"/>
        <v>0</v>
      </c>
      <c r="J26" s="19">
        <f t="shared" si="7"/>
        <v>0</v>
      </c>
      <c r="K26" s="19">
        <f t="shared" si="7"/>
        <v>0</v>
      </c>
      <c r="L26" s="19">
        <f t="shared" si="7"/>
        <v>0</v>
      </c>
      <c r="M26" s="19">
        <f t="shared" si="7"/>
        <v>0</v>
      </c>
      <c r="N26" s="19">
        <f t="shared" si="7"/>
        <v>0</v>
      </c>
      <c r="O26" s="19">
        <f t="shared" si="7"/>
        <v>0</v>
      </c>
      <c r="P26" s="19">
        <f t="shared" si="7"/>
        <v>0</v>
      </c>
      <c r="Q26" s="19">
        <f t="shared" si="7"/>
        <v>0</v>
      </c>
      <c r="R26" s="19">
        <f t="shared" si="7"/>
        <v>0</v>
      </c>
      <c r="S26" s="19">
        <f t="shared" si="7"/>
        <v>0</v>
      </c>
      <c r="T26" s="19">
        <f t="shared" si="7"/>
        <v>0</v>
      </c>
      <c r="U26" s="19">
        <f t="shared" si="7"/>
        <v>0</v>
      </c>
      <c r="V26" s="19">
        <f t="shared" si="7"/>
        <v>0</v>
      </c>
      <c r="W26" s="19">
        <f t="shared" si="7"/>
        <v>0</v>
      </c>
      <c r="X26" s="19">
        <f t="shared" si="7"/>
        <v>0</v>
      </c>
      <c r="Y26" s="19">
        <f t="shared" si="7"/>
        <v>0</v>
      </c>
      <c r="Z26" s="19">
        <f t="shared" si="7"/>
        <v>0</v>
      </c>
      <c r="AA26" s="19">
        <f t="shared" si="7"/>
        <v>0</v>
      </c>
      <c r="AB26" s="19">
        <f t="shared" si="7"/>
        <v>0</v>
      </c>
      <c r="AC26" s="19">
        <f t="shared" si="7"/>
        <v>0</v>
      </c>
      <c r="AD26" s="19">
        <f t="shared" si="7"/>
        <v>0</v>
      </c>
      <c r="AE26" s="19">
        <f t="shared" si="7"/>
        <v>0</v>
      </c>
      <c r="AF26" s="19">
        <f t="shared" si="7"/>
        <v>0</v>
      </c>
      <c r="AG26" s="19">
        <f t="shared" si="7"/>
        <v>0</v>
      </c>
      <c r="AH26" s="19">
        <f t="shared" si="7"/>
        <v>0</v>
      </c>
      <c r="AI26" s="19">
        <f t="shared" si="7"/>
        <v>0</v>
      </c>
      <c r="AJ26" s="19">
        <f t="shared" si="7"/>
        <v>0</v>
      </c>
      <c r="AK26" s="19">
        <f t="shared" si="7"/>
        <v>0</v>
      </c>
      <c r="AL26" s="19">
        <f t="shared" si="7"/>
        <v>0</v>
      </c>
      <c r="AM26" s="19">
        <f t="shared" si="7"/>
        <v>0</v>
      </c>
      <c r="AN26" s="19">
        <f t="shared" si="7"/>
        <v>0</v>
      </c>
      <c r="AO26" s="19">
        <f t="shared" si="7"/>
        <v>0</v>
      </c>
      <c r="AP26" s="19">
        <f t="shared" si="7"/>
        <v>0</v>
      </c>
      <c r="AQ26" s="19">
        <f t="shared" si="7"/>
        <v>0</v>
      </c>
      <c r="AR26" s="19">
        <f t="shared" si="7"/>
        <v>0</v>
      </c>
      <c r="AS26" s="19">
        <f t="shared" si="7"/>
        <v>0</v>
      </c>
      <c r="AT26" s="19">
        <f t="shared" si="7"/>
        <v>0</v>
      </c>
      <c r="AU26" s="19">
        <f t="shared" si="7"/>
        <v>1.7521440000000001</v>
      </c>
      <c r="AV26" s="19">
        <f t="shared" si="7"/>
        <v>0</v>
      </c>
      <c r="AW26" s="19">
        <f t="shared" si="7"/>
        <v>0</v>
      </c>
      <c r="AX26" s="19">
        <f t="shared" si="7"/>
        <v>0</v>
      </c>
      <c r="AY26" s="19">
        <f t="shared" si="7"/>
        <v>0</v>
      </c>
      <c r="AZ26" s="19">
        <f t="shared" si="7"/>
        <v>0</v>
      </c>
      <c r="BA26" s="19">
        <f t="shared" si="7"/>
        <v>0</v>
      </c>
      <c r="BB26" s="19">
        <f t="shared" si="7"/>
        <v>0</v>
      </c>
      <c r="BC26" s="19">
        <f t="shared" si="7"/>
        <v>0</v>
      </c>
      <c r="BD26" s="19">
        <f t="shared" si="7"/>
        <v>0</v>
      </c>
      <c r="BE26" s="19">
        <f t="shared" si="7"/>
        <v>0</v>
      </c>
      <c r="BF26" s="46"/>
    </row>
    <row r="27" spans="1:58" s="21" customFormat="1" ht="18.75" x14ac:dyDescent="0.25">
      <c r="A27" s="77">
        <v>1</v>
      </c>
      <c r="B27" s="78" t="s">
        <v>112</v>
      </c>
      <c r="C27" s="79" t="s">
        <v>99</v>
      </c>
      <c r="D27" s="76">
        <f>D28+D31+D79+D82+D85+D88</f>
        <v>0</v>
      </c>
      <c r="E27" s="76">
        <f t="shared" ref="E27:BE27" si="8">E28+E31+E79+E82+E85+E88</f>
        <v>0</v>
      </c>
      <c r="F27" s="76">
        <f t="shared" si="8"/>
        <v>0</v>
      </c>
      <c r="G27" s="76">
        <f t="shared" si="8"/>
        <v>0</v>
      </c>
      <c r="H27" s="76">
        <f t="shared" si="8"/>
        <v>0</v>
      </c>
      <c r="I27" s="76">
        <f t="shared" si="8"/>
        <v>0</v>
      </c>
      <c r="J27" s="76">
        <f t="shared" si="8"/>
        <v>1.925</v>
      </c>
      <c r="K27" s="76">
        <f t="shared" si="8"/>
        <v>0</v>
      </c>
      <c r="L27" s="76">
        <f t="shared" si="8"/>
        <v>0</v>
      </c>
      <c r="M27" s="76">
        <f t="shared" si="8"/>
        <v>0</v>
      </c>
      <c r="N27" s="76">
        <f t="shared" si="8"/>
        <v>0</v>
      </c>
      <c r="O27" s="76">
        <f t="shared" si="8"/>
        <v>0</v>
      </c>
      <c r="P27" s="76">
        <f t="shared" si="8"/>
        <v>0</v>
      </c>
      <c r="Q27" s="76">
        <f t="shared" si="8"/>
        <v>0</v>
      </c>
      <c r="R27" s="76">
        <f t="shared" si="8"/>
        <v>0</v>
      </c>
      <c r="S27" s="76">
        <f t="shared" si="8"/>
        <v>0</v>
      </c>
      <c r="T27" s="76">
        <f t="shared" si="8"/>
        <v>0</v>
      </c>
      <c r="U27" s="76">
        <f t="shared" si="8"/>
        <v>0</v>
      </c>
      <c r="V27" s="76">
        <f t="shared" si="8"/>
        <v>0</v>
      </c>
      <c r="W27" s="76">
        <f t="shared" si="8"/>
        <v>0</v>
      </c>
      <c r="X27" s="76">
        <f t="shared" si="8"/>
        <v>0</v>
      </c>
      <c r="Y27" s="76">
        <f t="shared" si="8"/>
        <v>0</v>
      </c>
      <c r="Z27" s="76">
        <f t="shared" si="8"/>
        <v>0</v>
      </c>
      <c r="AA27" s="76">
        <f t="shared" si="8"/>
        <v>0</v>
      </c>
      <c r="AB27" s="76">
        <f t="shared" si="8"/>
        <v>0</v>
      </c>
      <c r="AC27" s="76">
        <f t="shared" si="8"/>
        <v>0</v>
      </c>
      <c r="AD27" s="76">
        <f t="shared" si="8"/>
        <v>0</v>
      </c>
      <c r="AE27" s="76">
        <f t="shared" si="8"/>
        <v>0</v>
      </c>
      <c r="AF27" s="76">
        <f t="shared" si="8"/>
        <v>0</v>
      </c>
      <c r="AG27" s="76">
        <f t="shared" si="8"/>
        <v>0</v>
      </c>
      <c r="AH27" s="76">
        <f t="shared" si="8"/>
        <v>0</v>
      </c>
      <c r="AI27" s="76">
        <f t="shared" si="8"/>
        <v>0</v>
      </c>
      <c r="AJ27" s="76">
        <f t="shared" si="8"/>
        <v>0</v>
      </c>
      <c r="AK27" s="76">
        <f t="shared" si="8"/>
        <v>0</v>
      </c>
      <c r="AL27" s="76">
        <f t="shared" si="8"/>
        <v>0</v>
      </c>
      <c r="AM27" s="76">
        <f t="shared" si="8"/>
        <v>0</v>
      </c>
      <c r="AN27" s="76">
        <f t="shared" si="8"/>
        <v>0</v>
      </c>
      <c r="AO27" s="76">
        <f t="shared" si="8"/>
        <v>0</v>
      </c>
      <c r="AP27" s="76">
        <f t="shared" si="8"/>
        <v>0</v>
      </c>
      <c r="AQ27" s="76">
        <f t="shared" si="8"/>
        <v>0</v>
      </c>
      <c r="AR27" s="76">
        <f t="shared" si="8"/>
        <v>0</v>
      </c>
      <c r="AS27" s="76">
        <f t="shared" si="8"/>
        <v>0</v>
      </c>
      <c r="AT27" s="76">
        <f t="shared" si="8"/>
        <v>41.736103980000003</v>
      </c>
      <c r="AU27" s="76">
        <f t="shared" si="8"/>
        <v>41.736104000000005</v>
      </c>
      <c r="AV27" s="76">
        <f t="shared" si="8"/>
        <v>0</v>
      </c>
      <c r="AW27" s="76">
        <f t="shared" si="8"/>
        <v>0</v>
      </c>
      <c r="AX27" s="76">
        <f t="shared" si="8"/>
        <v>0</v>
      </c>
      <c r="AY27" s="76">
        <f t="shared" si="8"/>
        <v>0</v>
      </c>
      <c r="AZ27" s="76">
        <f t="shared" si="8"/>
        <v>0</v>
      </c>
      <c r="BA27" s="76">
        <f t="shared" si="8"/>
        <v>0</v>
      </c>
      <c r="BB27" s="76">
        <f t="shared" si="8"/>
        <v>0</v>
      </c>
      <c r="BC27" s="76">
        <f t="shared" si="8"/>
        <v>0</v>
      </c>
      <c r="BD27" s="76">
        <f t="shared" si="8"/>
        <v>0</v>
      </c>
      <c r="BE27" s="76">
        <f t="shared" si="8"/>
        <v>0</v>
      </c>
      <c r="BF27" s="47"/>
    </row>
    <row r="28" spans="1:58" s="20" customFormat="1" ht="18.75" hidden="1" x14ac:dyDescent="0.25">
      <c r="A28" s="50" t="s">
        <v>113</v>
      </c>
      <c r="B28" s="55" t="s">
        <v>101</v>
      </c>
      <c r="C28" s="52" t="s">
        <v>99</v>
      </c>
      <c r="D28" s="53">
        <f t="shared" ref="D28:BE28" si="9">SUM(D29:D30)</f>
        <v>0</v>
      </c>
      <c r="E28" s="53">
        <f t="shared" si="9"/>
        <v>0</v>
      </c>
      <c r="F28" s="53">
        <f t="shared" si="9"/>
        <v>0</v>
      </c>
      <c r="G28" s="53">
        <f t="shared" si="9"/>
        <v>0</v>
      </c>
      <c r="H28" s="53">
        <f t="shared" si="9"/>
        <v>0</v>
      </c>
      <c r="I28" s="53">
        <f t="shared" si="9"/>
        <v>0</v>
      </c>
      <c r="J28" s="53">
        <f t="shared" si="9"/>
        <v>0</v>
      </c>
      <c r="K28" s="53">
        <f t="shared" si="9"/>
        <v>0</v>
      </c>
      <c r="L28" s="53">
        <f t="shared" si="9"/>
        <v>0</v>
      </c>
      <c r="M28" s="53">
        <f t="shared" si="9"/>
        <v>0</v>
      </c>
      <c r="N28" s="53">
        <f t="shared" si="9"/>
        <v>0</v>
      </c>
      <c r="O28" s="53">
        <f t="shared" si="9"/>
        <v>0</v>
      </c>
      <c r="P28" s="53">
        <f t="shared" si="9"/>
        <v>0</v>
      </c>
      <c r="Q28" s="53">
        <f t="shared" si="9"/>
        <v>0</v>
      </c>
      <c r="R28" s="53">
        <f t="shared" si="9"/>
        <v>0</v>
      </c>
      <c r="S28" s="53">
        <f t="shared" si="9"/>
        <v>0</v>
      </c>
      <c r="T28" s="53">
        <f t="shared" si="9"/>
        <v>0</v>
      </c>
      <c r="U28" s="53">
        <f t="shared" si="9"/>
        <v>0</v>
      </c>
      <c r="V28" s="53">
        <f t="shared" si="9"/>
        <v>0</v>
      </c>
      <c r="W28" s="53">
        <f t="shared" si="9"/>
        <v>0</v>
      </c>
      <c r="X28" s="35">
        <f t="shared" si="9"/>
        <v>0</v>
      </c>
      <c r="Y28" s="53">
        <f t="shared" si="9"/>
        <v>0</v>
      </c>
      <c r="Z28" s="53">
        <f t="shared" si="9"/>
        <v>0</v>
      </c>
      <c r="AA28" s="53">
        <f t="shared" si="9"/>
        <v>0</v>
      </c>
      <c r="AB28" s="53">
        <f t="shared" si="9"/>
        <v>0</v>
      </c>
      <c r="AC28" s="53">
        <f t="shared" si="9"/>
        <v>0</v>
      </c>
      <c r="AD28" s="53">
        <f t="shared" si="9"/>
        <v>0</v>
      </c>
      <c r="AE28" s="53">
        <f t="shared" si="9"/>
        <v>0</v>
      </c>
      <c r="AF28" s="53">
        <f t="shared" si="9"/>
        <v>0</v>
      </c>
      <c r="AG28" s="53">
        <f t="shared" si="9"/>
        <v>0</v>
      </c>
      <c r="AH28" s="53">
        <f t="shared" si="9"/>
        <v>0</v>
      </c>
      <c r="AI28" s="53">
        <f t="shared" si="9"/>
        <v>0</v>
      </c>
      <c r="AJ28" s="35">
        <f t="shared" si="9"/>
        <v>0</v>
      </c>
      <c r="AK28" s="53">
        <f t="shared" si="9"/>
        <v>0</v>
      </c>
      <c r="AL28" s="53">
        <f t="shared" si="9"/>
        <v>0</v>
      </c>
      <c r="AM28" s="53">
        <f t="shared" si="9"/>
        <v>0</v>
      </c>
      <c r="AN28" s="53">
        <f t="shared" si="9"/>
        <v>0</v>
      </c>
      <c r="AO28" s="53">
        <f t="shared" si="9"/>
        <v>0</v>
      </c>
      <c r="AP28" s="53">
        <f t="shared" si="9"/>
        <v>0</v>
      </c>
      <c r="AQ28" s="53">
        <f t="shared" si="9"/>
        <v>0</v>
      </c>
      <c r="AR28" s="53">
        <f t="shared" si="9"/>
        <v>0</v>
      </c>
      <c r="AS28" s="53">
        <f t="shared" si="9"/>
        <v>0</v>
      </c>
      <c r="AT28" s="35">
        <f t="shared" si="9"/>
        <v>0</v>
      </c>
      <c r="AU28" s="53">
        <f t="shared" si="9"/>
        <v>0</v>
      </c>
      <c r="AV28" s="53">
        <f t="shared" si="9"/>
        <v>0</v>
      </c>
      <c r="AW28" s="53">
        <f t="shared" si="9"/>
        <v>0</v>
      </c>
      <c r="AX28" s="53">
        <f t="shared" si="9"/>
        <v>0</v>
      </c>
      <c r="AY28" s="53">
        <f t="shared" si="9"/>
        <v>0</v>
      </c>
      <c r="AZ28" s="35">
        <f t="shared" si="9"/>
        <v>0</v>
      </c>
      <c r="BA28" s="53">
        <f t="shared" si="9"/>
        <v>0</v>
      </c>
      <c r="BB28" s="35">
        <f t="shared" si="9"/>
        <v>0</v>
      </c>
      <c r="BC28" s="53">
        <f t="shared" si="9"/>
        <v>0</v>
      </c>
      <c r="BD28" s="53">
        <f t="shared" si="9"/>
        <v>0</v>
      </c>
      <c r="BE28" s="53">
        <f t="shared" si="9"/>
        <v>0</v>
      </c>
      <c r="BF28" s="46"/>
    </row>
    <row r="29" spans="1:58" s="20" customFormat="1" ht="18.75" hidden="1" x14ac:dyDescent="0.25">
      <c r="A29" s="56" t="s">
        <v>114</v>
      </c>
      <c r="B29" s="57"/>
      <c r="C29" s="5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35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35"/>
      <c r="AK29" s="28"/>
      <c r="AL29" s="28"/>
      <c r="AM29" s="28"/>
      <c r="AN29" s="28"/>
      <c r="AO29" s="28"/>
      <c r="AP29" s="28"/>
      <c r="AQ29" s="28"/>
      <c r="AR29" s="28"/>
      <c r="AS29" s="28"/>
      <c r="AT29" s="36"/>
      <c r="AU29" s="29"/>
      <c r="AV29" s="29"/>
      <c r="AW29" s="29"/>
      <c r="AX29" s="29"/>
      <c r="AY29" s="29"/>
      <c r="AZ29" s="36"/>
      <c r="BA29" s="29"/>
      <c r="BB29" s="35"/>
      <c r="BC29" s="29"/>
      <c r="BD29" s="29"/>
      <c r="BE29" s="28"/>
      <c r="BF29" s="46"/>
    </row>
    <row r="30" spans="1:58" s="20" customFormat="1" ht="18.75" hidden="1" x14ac:dyDescent="0.25">
      <c r="A30" s="56" t="s">
        <v>115</v>
      </c>
      <c r="B30" s="57"/>
      <c r="C30" s="5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35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35"/>
      <c r="AK30" s="28"/>
      <c r="AL30" s="28"/>
      <c r="AM30" s="28"/>
      <c r="AN30" s="28"/>
      <c r="AO30" s="28"/>
      <c r="AP30" s="28"/>
      <c r="AQ30" s="28"/>
      <c r="AR30" s="28"/>
      <c r="AS30" s="28"/>
      <c r="AT30" s="36"/>
      <c r="AU30" s="29"/>
      <c r="AV30" s="29"/>
      <c r="AW30" s="29"/>
      <c r="AX30" s="29"/>
      <c r="AY30" s="29"/>
      <c r="AZ30" s="36"/>
      <c r="BA30" s="29"/>
      <c r="BB30" s="35"/>
      <c r="BC30" s="29"/>
      <c r="BD30" s="29"/>
      <c r="BE30" s="28"/>
      <c r="BF30" s="46"/>
    </row>
    <row r="31" spans="1:58" s="20" customFormat="1" ht="31.5" x14ac:dyDescent="0.25">
      <c r="A31" s="73" t="s">
        <v>116</v>
      </c>
      <c r="B31" s="74" t="s">
        <v>117</v>
      </c>
      <c r="C31" s="70" t="s">
        <v>99</v>
      </c>
      <c r="D31" s="19">
        <f>D32+D40+D47+D72</f>
        <v>0</v>
      </c>
      <c r="E31" s="19">
        <f t="shared" ref="E31:BE31" si="10">E32+E40+E47+E72</f>
        <v>0</v>
      </c>
      <c r="F31" s="19">
        <f t="shared" si="10"/>
        <v>0</v>
      </c>
      <c r="G31" s="19">
        <f t="shared" si="10"/>
        <v>0</v>
      </c>
      <c r="H31" s="19">
        <f t="shared" si="10"/>
        <v>0</v>
      </c>
      <c r="I31" s="19">
        <f t="shared" si="10"/>
        <v>0</v>
      </c>
      <c r="J31" s="19">
        <f t="shared" si="10"/>
        <v>0</v>
      </c>
      <c r="K31" s="19">
        <f t="shared" si="10"/>
        <v>0</v>
      </c>
      <c r="L31" s="19">
        <f t="shared" si="10"/>
        <v>0</v>
      </c>
      <c r="M31" s="19">
        <f t="shared" si="10"/>
        <v>0</v>
      </c>
      <c r="N31" s="19">
        <f t="shared" si="10"/>
        <v>0</v>
      </c>
      <c r="O31" s="19">
        <f t="shared" si="10"/>
        <v>0</v>
      </c>
      <c r="P31" s="19">
        <f t="shared" si="10"/>
        <v>0</v>
      </c>
      <c r="Q31" s="19">
        <f t="shared" si="10"/>
        <v>0</v>
      </c>
      <c r="R31" s="19">
        <f t="shared" si="10"/>
        <v>0</v>
      </c>
      <c r="S31" s="19">
        <f t="shared" si="10"/>
        <v>0</v>
      </c>
      <c r="T31" s="19">
        <f t="shared" si="10"/>
        <v>0</v>
      </c>
      <c r="U31" s="19">
        <f t="shared" si="10"/>
        <v>0</v>
      </c>
      <c r="V31" s="19">
        <f t="shared" si="10"/>
        <v>0</v>
      </c>
      <c r="W31" s="19">
        <f t="shared" si="10"/>
        <v>0</v>
      </c>
      <c r="X31" s="19">
        <f t="shared" si="10"/>
        <v>0</v>
      </c>
      <c r="Y31" s="19">
        <f t="shared" si="10"/>
        <v>0</v>
      </c>
      <c r="Z31" s="19">
        <f t="shared" si="10"/>
        <v>0</v>
      </c>
      <c r="AA31" s="19">
        <f t="shared" si="10"/>
        <v>0</v>
      </c>
      <c r="AB31" s="19">
        <f t="shared" si="10"/>
        <v>0</v>
      </c>
      <c r="AC31" s="19">
        <f t="shared" si="10"/>
        <v>0</v>
      </c>
      <c r="AD31" s="19">
        <f t="shared" si="10"/>
        <v>0</v>
      </c>
      <c r="AE31" s="19">
        <f t="shared" si="10"/>
        <v>0</v>
      </c>
      <c r="AF31" s="19">
        <f t="shared" si="10"/>
        <v>0</v>
      </c>
      <c r="AG31" s="19">
        <f t="shared" si="10"/>
        <v>0</v>
      </c>
      <c r="AH31" s="19">
        <f t="shared" si="10"/>
        <v>0</v>
      </c>
      <c r="AI31" s="19">
        <f t="shared" si="10"/>
        <v>0</v>
      </c>
      <c r="AJ31" s="19">
        <f t="shared" si="10"/>
        <v>0</v>
      </c>
      <c r="AK31" s="19">
        <f t="shared" si="10"/>
        <v>0</v>
      </c>
      <c r="AL31" s="19">
        <f t="shared" si="10"/>
        <v>0</v>
      </c>
      <c r="AM31" s="19">
        <f t="shared" si="10"/>
        <v>0</v>
      </c>
      <c r="AN31" s="19">
        <f t="shared" si="10"/>
        <v>0</v>
      </c>
      <c r="AO31" s="19">
        <f t="shared" si="10"/>
        <v>0</v>
      </c>
      <c r="AP31" s="19">
        <f t="shared" si="10"/>
        <v>0</v>
      </c>
      <c r="AQ31" s="19">
        <f t="shared" si="10"/>
        <v>0</v>
      </c>
      <c r="AR31" s="19">
        <f t="shared" si="10"/>
        <v>0</v>
      </c>
      <c r="AS31" s="19">
        <f t="shared" si="10"/>
        <v>0</v>
      </c>
      <c r="AT31" s="19">
        <f t="shared" si="10"/>
        <v>21.224170570000002</v>
      </c>
      <c r="AU31" s="19">
        <f t="shared" si="10"/>
        <v>39.983960000000003</v>
      </c>
      <c r="AV31" s="19">
        <f t="shared" si="10"/>
        <v>0</v>
      </c>
      <c r="AW31" s="19">
        <f t="shared" si="10"/>
        <v>0</v>
      </c>
      <c r="AX31" s="19">
        <f t="shared" si="10"/>
        <v>0</v>
      </c>
      <c r="AY31" s="19">
        <f t="shared" si="10"/>
        <v>0</v>
      </c>
      <c r="AZ31" s="19">
        <f t="shared" si="10"/>
        <v>0</v>
      </c>
      <c r="BA31" s="19">
        <f t="shared" si="10"/>
        <v>0</v>
      </c>
      <c r="BB31" s="19">
        <f t="shared" si="10"/>
        <v>0</v>
      </c>
      <c r="BC31" s="19">
        <f t="shared" si="10"/>
        <v>0</v>
      </c>
      <c r="BD31" s="19">
        <f t="shared" si="10"/>
        <v>0</v>
      </c>
      <c r="BE31" s="19">
        <f t="shared" si="10"/>
        <v>0</v>
      </c>
      <c r="BF31" s="46"/>
    </row>
    <row r="32" spans="1:58" s="20" customFormat="1" ht="63" x14ac:dyDescent="0.25">
      <c r="A32" s="73" t="s">
        <v>118</v>
      </c>
      <c r="B32" s="74" t="s">
        <v>119</v>
      </c>
      <c r="C32" s="70" t="s">
        <v>99</v>
      </c>
      <c r="D32" s="19">
        <f>D33+D36</f>
        <v>0</v>
      </c>
      <c r="E32" s="19">
        <f t="shared" ref="E32:BE32" si="11">E33+E36</f>
        <v>0</v>
      </c>
      <c r="F32" s="19">
        <f t="shared" si="11"/>
        <v>0</v>
      </c>
      <c r="G32" s="19">
        <f t="shared" si="11"/>
        <v>0</v>
      </c>
      <c r="H32" s="19">
        <f t="shared" si="11"/>
        <v>0</v>
      </c>
      <c r="I32" s="19">
        <f t="shared" si="11"/>
        <v>0</v>
      </c>
      <c r="J32" s="19">
        <f t="shared" si="11"/>
        <v>0</v>
      </c>
      <c r="K32" s="19">
        <f t="shared" si="11"/>
        <v>0</v>
      </c>
      <c r="L32" s="19">
        <f t="shared" si="11"/>
        <v>0</v>
      </c>
      <c r="M32" s="19">
        <f t="shared" si="11"/>
        <v>0</v>
      </c>
      <c r="N32" s="19">
        <f t="shared" si="11"/>
        <v>0</v>
      </c>
      <c r="O32" s="19">
        <f t="shared" si="11"/>
        <v>0</v>
      </c>
      <c r="P32" s="19">
        <f t="shared" si="11"/>
        <v>0</v>
      </c>
      <c r="Q32" s="19">
        <f t="shared" si="11"/>
        <v>0</v>
      </c>
      <c r="R32" s="19">
        <f t="shared" si="11"/>
        <v>0</v>
      </c>
      <c r="S32" s="19">
        <f t="shared" si="11"/>
        <v>0</v>
      </c>
      <c r="T32" s="19">
        <f t="shared" si="11"/>
        <v>0</v>
      </c>
      <c r="U32" s="19">
        <f t="shared" si="11"/>
        <v>0</v>
      </c>
      <c r="V32" s="19">
        <f t="shared" si="11"/>
        <v>0</v>
      </c>
      <c r="W32" s="19">
        <f t="shared" si="11"/>
        <v>0</v>
      </c>
      <c r="X32" s="19">
        <f t="shared" si="11"/>
        <v>0</v>
      </c>
      <c r="Y32" s="19">
        <f t="shared" si="11"/>
        <v>0</v>
      </c>
      <c r="Z32" s="19">
        <f t="shared" si="11"/>
        <v>0</v>
      </c>
      <c r="AA32" s="19">
        <f t="shared" si="11"/>
        <v>0</v>
      </c>
      <c r="AB32" s="19">
        <f t="shared" si="11"/>
        <v>0</v>
      </c>
      <c r="AC32" s="19">
        <f t="shared" si="11"/>
        <v>0</v>
      </c>
      <c r="AD32" s="19">
        <f t="shared" si="11"/>
        <v>0</v>
      </c>
      <c r="AE32" s="19">
        <f t="shared" si="11"/>
        <v>0</v>
      </c>
      <c r="AF32" s="19">
        <f t="shared" si="11"/>
        <v>0</v>
      </c>
      <c r="AG32" s="19">
        <f t="shared" si="11"/>
        <v>0</v>
      </c>
      <c r="AH32" s="19">
        <f t="shared" si="11"/>
        <v>0</v>
      </c>
      <c r="AI32" s="19">
        <f t="shared" si="11"/>
        <v>0</v>
      </c>
      <c r="AJ32" s="19">
        <f t="shared" si="11"/>
        <v>0</v>
      </c>
      <c r="AK32" s="19">
        <f t="shared" si="11"/>
        <v>0</v>
      </c>
      <c r="AL32" s="19">
        <f t="shared" si="11"/>
        <v>0</v>
      </c>
      <c r="AM32" s="19">
        <f t="shared" si="11"/>
        <v>0</v>
      </c>
      <c r="AN32" s="19">
        <f t="shared" si="11"/>
        <v>0</v>
      </c>
      <c r="AO32" s="19">
        <f t="shared" si="11"/>
        <v>0</v>
      </c>
      <c r="AP32" s="19">
        <f t="shared" si="11"/>
        <v>0</v>
      </c>
      <c r="AQ32" s="19">
        <f t="shared" si="11"/>
        <v>0</v>
      </c>
      <c r="AR32" s="19">
        <f t="shared" si="11"/>
        <v>0</v>
      </c>
      <c r="AS32" s="19">
        <f t="shared" si="11"/>
        <v>0</v>
      </c>
      <c r="AT32" s="19">
        <f t="shared" si="11"/>
        <v>17.703370570000001</v>
      </c>
      <c r="AU32" s="19">
        <f t="shared" si="11"/>
        <v>36.463160000000002</v>
      </c>
      <c r="AV32" s="19">
        <f t="shared" si="11"/>
        <v>0</v>
      </c>
      <c r="AW32" s="19">
        <f t="shared" si="11"/>
        <v>0</v>
      </c>
      <c r="AX32" s="19">
        <f t="shared" si="11"/>
        <v>0</v>
      </c>
      <c r="AY32" s="19">
        <f t="shared" si="11"/>
        <v>0</v>
      </c>
      <c r="AZ32" s="19">
        <f t="shared" si="11"/>
        <v>0</v>
      </c>
      <c r="BA32" s="19">
        <f t="shared" si="11"/>
        <v>0</v>
      </c>
      <c r="BB32" s="19">
        <f t="shared" si="11"/>
        <v>0</v>
      </c>
      <c r="BC32" s="19">
        <f t="shared" si="11"/>
        <v>0</v>
      </c>
      <c r="BD32" s="19">
        <f t="shared" si="11"/>
        <v>0</v>
      </c>
      <c r="BE32" s="19">
        <f t="shared" si="11"/>
        <v>0</v>
      </c>
      <c r="BF32" s="46"/>
    </row>
    <row r="33" spans="1:58" s="20" customFormat="1" ht="31.5" x14ac:dyDescent="0.25">
      <c r="A33" s="75" t="s">
        <v>120</v>
      </c>
      <c r="B33" s="74" t="s">
        <v>121</v>
      </c>
      <c r="C33" s="75" t="s">
        <v>99</v>
      </c>
      <c r="D33" s="19">
        <f>SUM(D34:D35)</f>
        <v>0</v>
      </c>
      <c r="E33" s="19">
        <f t="shared" ref="E33:BE33" si="12">SUM(E34:E35)</f>
        <v>0</v>
      </c>
      <c r="F33" s="19">
        <f t="shared" si="12"/>
        <v>0</v>
      </c>
      <c r="G33" s="19">
        <f t="shared" si="12"/>
        <v>0</v>
      </c>
      <c r="H33" s="19">
        <f t="shared" si="12"/>
        <v>0</v>
      </c>
      <c r="I33" s="19">
        <f t="shared" si="12"/>
        <v>0</v>
      </c>
      <c r="J33" s="19">
        <f t="shared" si="12"/>
        <v>0</v>
      </c>
      <c r="K33" s="19">
        <f t="shared" si="12"/>
        <v>0</v>
      </c>
      <c r="L33" s="19">
        <f t="shared" si="12"/>
        <v>0</v>
      </c>
      <c r="M33" s="19">
        <f t="shared" si="12"/>
        <v>0</v>
      </c>
      <c r="N33" s="19">
        <f t="shared" si="12"/>
        <v>0</v>
      </c>
      <c r="O33" s="19">
        <f t="shared" si="12"/>
        <v>0</v>
      </c>
      <c r="P33" s="19">
        <f t="shared" si="12"/>
        <v>0</v>
      </c>
      <c r="Q33" s="19">
        <f t="shared" si="12"/>
        <v>0</v>
      </c>
      <c r="R33" s="19">
        <f t="shared" si="12"/>
        <v>0</v>
      </c>
      <c r="S33" s="19">
        <f t="shared" si="12"/>
        <v>0</v>
      </c>
      <c r="T33" s="19">
        <f t="shared" si="12"/>
        <v>0</v>
      </c>
      <c r="U33" s="19">
        <f t="shared" si="12"/>
        <v>0</v>
      </c>
      <c r="V33" s="19">
        <f t="shared" si="12"/>
        <v>0</v>
      </c>
      <c r="W33" s="19">
        <f t="shared" si="12"/>
        <v>0</v>
      </c>
      <c r="X33" s="19">
        <f t="shared" si="12"/>
        <v>0</v>
      </c>
      <c r="Y33" s="19">
        <f t="shared" si="12"/>
        <v>0</v>
      </c>
      <c r="Z33" s="19">
        <f t="shared" si="12"/>
        <v>0</v>
      </c>
      <c r="AA33" s="19">
        <f t="shared" si="12"/>
        <v>0</v>
      </c>
      <c r="AB33" s="19">
        <f t="shared" si="12"/>
        <v>0</v>
      </c>
      <c r="AC33" s="19">
        <f t="shared" si="12"/>
        <v>0</v>
      </c>
      <c r="AD33" s="19">
        <f t="shared" si="12"/>
        <v>0</v>
      </c>
      <c r="AE33" s="19">
        <f t="shared" si="12"/>
        <v>0</v>
      </c>
      <c r="AF33" s="19">
        <f t="shared" si="12"/>
        <v>0</v>
      </c>
      <c r="AG33" s="19">
        <f t="shared" si="12"/>
        <v>0</v>
      </c>
      <c r="AH33" s="19">
        <f t="shared" si="12"/>
        <v>0</v>
      </c>
      <c r="AI33" s="19">
        <f t="shared" si="12"/>
        <v>0</v>
      </c>
      <c r="AJ33" s="19">
        <f t="shared" si="12"/>
        <v>0</v>
      </c>
      <c r="AK33" s="19">
        <f t="shared" si="12"/>
        <v>0</v>
      </c>
      <c r="AL33" s="19">
        <f t="shared" si="12"/>
        <v>0</v>
      </c>
      <c r="AM33" s="19">
        <f t="shared" si="12"/>
        <v>0</v>
      </c>
      <c r="AN33" s="19">
        <f t="shared" si="12"/>
        <v>0</v>
      </c>
      <c r="AO33" s="19">
        <f t="shared" si="12"/>
        <v>0</v>
      </c>
      <c r="AP33" s="19">
        <f t="shared" si="12"/>
        <v>0</v>
      </c>
      <c r="AQ33" s="19">
        <f t="shared" si="12"/>
        <v>0</v>
      </c>
      <c r="AR33" s="19">
        <f t="shared" si="12"/>
        <v>0</v>
      </c>
      <c r="AS33" s="19">
        <f t="shared" si="12"/>
        <v>0</v>
      </c>
      <c r="AT33" s="19">
        <f t="shared" si="12"/>
        <v>9.1630000000000003</v>
      </c>
      <c r="AU33" s="19">
        <f>SUM(AU34:AU35)</f>
        <v>10.483000000000001</v>
      </c>
      <c r="AV33" s="19">
        <f t="shared" si="12"/>
        <v>0</v>
      </c>
      <c r="AW33" s="19">
        <f t="shared" si="12"/>
        <v>0</v>
      </c>
      <c r="AX33" s="19">
        <f t="shared" si="12"/>
        <v>0</v>
      </c>
      <c r="AY33" s="19">
        <f t="shared" si="12"/>
        <v>0</v>
      </c>
      <c r="AZ33" s="19">
        <f t="shared" si="12"/>
        <v>0</v>
      </c>
      <c r="BA33" s="19">
        <f t="shared" si="12"/>
        <v>0</v>
      </c>
      <c r="BB33" s="19">
        <f t="shared" si="12"/>
        <v>0</v>
      </c>
      <c r="BC33" s="19">
        <f t="shared" si="12"/>
        <v>0</v>
      </c>
      <c r="BD33" s="19">
        <f t="shared" si="12"/>
        <v>0</v>
      </c>
      <c r="BE33" s="19">
        <f t="shared" si="12"/>
        <v>0</v>
      </c>
      <c r="BF33" s="46"/>
    </row>
    <row r="34" spans="1:58" s="30" customFormat="1" ht="52.5" customHeight="1" x14ac:dyDescent="0.25">
      <c r="A34" s="71" t="s">
        <v>120</v>
      </c>
      <c r="B34" s="72" t="s">
        <v>208</v>
      </c>
      <c r="C34" s="71" t="s">
        <v>210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9.1630000000000003</v>
      </c>
      <c r="AU34" s="23">
        <v>9.1630000000000003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46"/>
    </row>
    <row r="35" spans="1:58" s="30" customFormat="1" ht="52.5" customHeight="1" x14ac:dyDescent="0.25">
      <c r="A35" s="71" t="s">
        <v>120</v>
      </c>
      <c r="B35" s="72" t="s">
        <v>220</v>
      </c>
      <c r="C35" s="71" t="s">
        <v>221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f>1.1*1.2</f>
        <v>1.32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46"/>
    </row>
    <row r="36" spans="1:58" s="20" customFormat="1" ht="63" x14ac:dyDescent="0.25">
      <c r="A36" s="73" t="s">
        <v>122</v>
      </c>
      <c r="B36" s="74" t="s">
        <v>123</v>
      </c>
      <c r="C36" s="70" t="s">
        <v>99</v>
      </c>
      <c r="D36" s="19">
        <f>SUM(D37:D39)</f>
        <v>0</v>
      </c>
      <c r="E36" s="19">
        <f t="shared" ref="E36:BE36" si="13">SUM(E37:E39)</f>
        <v>0</v>
      </c>
      <c r="F36" s="19">
        <f t="shared" si="13"/>
        <v>0</v>
      </c>
      <c r="G36" s="19">
        <f t="shared" si="13"/>
        <v>0</v>
      </c>
      <c r="H36" s="19">
        <f t="shared" si="13"/>
        <v>0</v>
      </c>
      <c r="I36" s="19">
        <f t="shared" si="13"/>
        <v>0</v>
      </c>
      <c r="J36" s="19">
        <f t="shared" si="13"/>
        <v>0</v>
      </c>
      <c r="K36" s="19">
        <f t="shared" si="13"/>
        <v>0</v>
      </c>
      <c r="L36" s="19">
        <f t="shared" si="13"/>
        <v>0</v>
      </c>
      <c r="M36" s="19">
        <f t="shared" si="13"/>
        <v>0</v>
      </c>
      <c r="N36" s="19">
        <f t="shared" si="13"/>
        <v>0</v>
      </c>
      <c r="O36" s="19">
        <f t="shared" si="13"/>
        <v>0</v>
      </c>
      <c r="P36" s="19">
        <f t="shared" si="13"/>
        <v>0</v>
      </c>
      <c r="Q36" s="19">
        <f t="shared" si="13"/>
        <v>0</v>
      </c>
      <c r="R36" s="19">
        <f t="shared" si="13"/>
        <v>0</v>
      </c>
      <c r="S36" s="19">
        <f t="shared" si="13"/>
        <v>0</v>
      </c>
      <c r="T36" s="19">
        <f t="shared" si="13"/>
        <v>0</v>
      </c>
      <c r="U36" s="19">
        <f t="shared" si="13"/>
        <v>0</v>
      </c>
      <c r="V36" s="19">
        <f t="shared" si="13"/>
        <v>0</v>
      </c>
      <c r="W36" s="19">
        <f t="shared" si="13"/>
        <v>0</v>
      </c>
      <c r="X36" s="19">
        <f t="shared" si="13"/>
        <v>0</v>
      </c>
      <c r="Y36" s="19">
        <f t="shared" si="13"/>
        <v>0</v>
      </c>
      <c r="Z36" s="19">
        <f t="shared" si="13"/>
        <v>0</v>
      </c>
      <c r="AA36" s="19">
        <f t="shared" si="13"/>
        <v>0</v>
      </c>
      <c r="AB36" s="19">
        <f t="shared" si="13"/>
        <v>0</v>
      </c>
      <c r="AC36" s="19">
        <f t="shared" si="13"/>
        <v>0</v>
      </c>
      <c r="AD36" s="19">
        <f t="shared" si="13"/>
        <v>0</v>
      </c>
      <c r="AE36" s="19">
        <f t="shared" si="13"/>
        <v>0</v>
      </c>
      <c r="AF36" s="19">
        <f t="shared" si="13"/>
        <v>0</v>
      </c>
      <c r="AG36" s="19">
        <f t="shared" si="13"/>
        <v>0</v>
      </c>
      <c r="AH36" s="19">
        <f t="shared" si="13"/>
        <v>0</v>
      </c>
      <c r="AI36" s="19">
        <f t="shared" si="13"/>
        <v>0</v>
      </c>
      <c r="AJ36" s="19">
        <f t="shared" si="13"/>
        <v>0</v>
      </c>
      <c r="AK36" s="19">
        <f t="shared" si="13"/>
        <v>0</v>
      </c>
      <c r="AL36" s="19">
        <f t="shared" si="13"/>
        <v>0</v>
      </c>
      <c r="AM36" s="19">
        <f t="shared" si="13"/>
        <v>0</v>
      </c>
      <c r="AN36" s="19">
        <f t="shared" si="13"/>
        <v>0</v>
      </c>
      <c r="AO36" s="19">
        <f t="shared" si="13"/>
        <v>0</v>
      </c>
      <c r="AP36" s="19">
        <f t="shared" si="13"/>
        <v>0</v>
      </c>
      <c r="AQ36" s="19">
        <f t="shared" si="13"/>
        <v>0</v>
      </c>
      <c r="AR36" s="19">
        <f t="shared" si="13"/>
        <v>0</v>
      </c>
      <c r="AS36" s="19">
        <f t="shared" si="13"/>
        <v>0</v>
      </c>
      <c r="AT36" s="19">
        <f t="shared" si="13"/>
        <v>8.5403705700000003</v>
      </c>
      <c r="AU36" s="19">
        <f t="shared" si="13"/>
        <v>25.980160000000001</v>
      </c>
      <c r="AV36" s="19">
        <f t="shared" si="13"/>
        <v>0</v>
      </c>
      <c r="AW36" s="19">
        <f t="shared" si="13"/>
        <v>0</v>
      </c>
      <c r="AX36" s="19">
        <f t="shared" si="13"/>
        <v>0</v>
      </c>
      <c r="AY36" s="19">
        <f t="shared" si="13"/>
        <v>0</v>
      </c>
      <c r="AZ36" s="19">
        <f t="shared" si="13"/>
        <v>0</v>
      </c>
      <c r="BA36" s="19">
        <f t="shared" si="13"/>
        <v>0</v>
      </c>
      <c r="BB36" s="19">
        <f t="shared" si="13"/>
        <v>0</v>
      </c>
      <c r="BC36" s="19">
        <f t="shared" si="13"/>
        <v>0</v>
      </c>
      <c r="BD36" s="19">
        <f t="shared" si="13"/>
        <v>0</v>
      </c>
      <c r="BE36" s="19">
        <f t="shared" si="13"/>
        <v>0</v>
      </c>
      <c r="BF36" s="46"/>
    </row>
    <row r="37" spans="1:58" s="20" customFormat="1" ht="63" hidden="1" x14ac:dyDescent="0.25">
      <c r="A37" s="60" t="s">
        <v>124</v>
      </c>
      <c r="B37" s="61" t="s">
        <v>125</v>
      </c>
      <c r="C37" s="60" t="s">
        <v>126</v>
      </c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5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5"/>
      <c r="AK37" s="38"/>
      <c r="AL37" s="38"/>
      <c r="AM37" s="38"/>
      <c r="AN37" s="38"/>
      <c r="AO37" s="38"/>
      <c r="AP37" s="38"/>
      <c r="AQ37" s="38"/>
      <c r="AR37" s="38"/>
      <c r="AS37" s="38"/>
      <c r="AT37" s="36"/>
      <c r="AU37" s="40"/>
      <c r="AV37" s="40"/>
      <c r="AW37" s="40"/>
      <c r="AX37" s="40"/>
      <c r="AY37" s="40"/>
      <c r="AZ37" s="36"/>
      <c r="BA37" s="40"/>
      <c r="BB37" s="35"/>
      <c r="BC37" s="40"/>
      <c r="BD37" s="40"/>
      <c r="BE37" s="38"/>
      <c r="BF37" s="46"/>
    </row>
    <row r="38" spans="1:58" s="20" customFormat="1" ht="47.25" x14ac:dyDescent="0.25">
      <c r="A38" s="71" t="s">
        <v>122</v>
      </c>
      <c r="B38" s="72" t="s">
        <v>203</v>
      </c>
      <c r="C38" s="71" t="s">
        <v>204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68">
        <f>8540370.57/1000000</f>
        <v>8.5403705700000003</v>
      </c>
      <c r="AU38" s="68">
        <v>0</v>
      </c>
      <c r="AV38" s="68">
        <v>0</v>
      </c>
      <c r="AW38" s="68">
        <v>0</v>
      </c>
      <c r="AX38" s="68">
        <v>0</v>
      </c>
      <c r="AY38" s="68">
        <v>0</v>
      </c>
      <c r="AZ38" s="68">
        <v>0</v>
      </c>
      <c r="BA38" s="68">
        <v>0</v>
      </c>
      <c r="BB38" s="23">
        <v>0</v>
      </c>
      <c r="BC38" s="68">
        <v>0</v>
      </c>
      <c r="BD38" s="68">
        <v>0</v>
      </c>
      <c r="BE38" s="23">
        <v>0</v>
      </c>
      <c r="BF38" s="46"/>
    </row>
    <row r="39" spans="1:58" s="20" customFormat="1" ht="63" x14ac:dyDescent="0.25">
      <c r="A39" s="71" t="s">
        <v>122</v>
      </c>
      <c r="B39" s="72" t="s">
        <v>218</v>
      </c>
      <c r="C39" s="71" t="s">
        <v>219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68">
        <v>0</v>
      </c>
      <c r="AU39" s="68">
        <v>25.980160000000001</v>
      </c>
      <c r="AV39" s="68">
        <v>0</v>
      </c>
      <c r="AW39" s="68">
        <v>0</v>
      </c>
      <c r="AX39" s="68">
        <v>0</v>
      </c>
      <c r="AY39" s="68">
        <v>0</v>
      </c>
      <c r="AZ39" s="68">
        <v>0</v>
      </c>
      <c r="BA39" s="68">
        <v>0</v>
      </c>
      <c r="BB39" s="23">
        <v>0</v>
      </c>
      <c r="BC39" s="68">
        <v>0</v>
      </c>
      <c r="BD39" s="68">
        <v>0</v>
      </c>
      <c r="BE39" s="23">
        <v>0</v>
      </c>
      <c r="BF39" s="46"/>
    </row>
    <row r="40" spans="1:58" s="20" customFormat="1" ht="60" hidden="1" customHeight="1" x14ac:dyDescent="0.25">
      <c r="A40" s="62" t="s">
        <v>127</v>
      </c>
      <c r="B40" s="63" t="s">
        <v>128</v>
      </c>
      <c r="C40" s="52" t="s">
        <v>99</v>
      </c>
      <c r="D40" s="53">
        <f t="shared" ref="D40:BE40" si="14">D41+D44</f>
        <v>0</v>
      </c>
      <c r="E40" s="53">
        <f t="shared" si="14"/>
        <v>0</v>
      </c>
      <c r="F40" s="53">
        <f t="shared" si="14"/>
        <v>0</v>
      </c>
      <c r="G40" s="53">
        <f t="shared" si="14"/>
        <v>0</v>
      </c>
      <c r="H40" s="53">
        <f t="shared" si="14"/>
        <v>0</v>
      </c>
      <c r="I40" s="53">
        <f t="shared" si="14"/>
        <v>0</v>
      </c>
      <c r="J40" s="53">
        <f t="shared" si="14"/>
        <v>0</v>
      </c>
      <c r="K40" s="53">
        <f t="shared" si="14"/>
        <v>0</v>
      </c>
      <c r="L40" s="53">
        <f t="shared" si="14"/>
        <v>0</v>
      </c>
      <c r="M40" s="53">
        <f t="shared" si="14"/>
        <v>0</v>
      </c>
      <c r="N40" s="53">
        <f t="shared" si="14"/>
        <v>0</v>
      </c>
      <c r="O40" s="53">
        <f t="shared" si="14"/>
        <v>0</v>
      </c>
      <c r="P40" s="53">
        <f t="shared" si="14"/>
        <v>0</v>
      </c>
      <c r="Q40" s="53">
        <f t="shared" si="14"/>
        <v>0</v>
      </c>
      <c r="R40" s="53">
        <f t="shared" si="14"/>
        <v>0</v>
      </c>
      <c r="S40" s="53">
        <f t="shared" si="14"/>
        <v>0</v>
      </c>
      <c r="T40" s="53">
        <f t="shared" si="14"/>
        <v>0</v>
      </c>
      <c r="U40" s="53">
        <f t="shared" si="14"/>
        <v>0</v>
      </c>
      <c r="V40" s="53">
        <f t="shared" si="14"/>
        <v>0</v>
      </c>
      <c r="W40" s="53">
        <f t="shared" si="14"/>
        <v>0</v>
      </c>
      <c r="X40" s="35">
        <f t="shared" si="14"/>
        <v>0</v>
      </c>
      <c r="Y40" s="53">
        <f t="shared" si="14"/>
        <v>0</v>
      </c>
      <c r="Z40" s="53">
        <f t="shared" si="14"/>
        <v>0</v>
      </c>
      <c r="AA40" s="53">
        <f t="shared" si="14"/>
        <v>0</v>
      </c>
      <c r="AB40" s="53">
        <f t="shared" si="14"/>
        <v>0</v>
      </c>
      <c r="AC40" s="53">
        <f t="shared" si="14"/>
        <v>0</v>
      </c>
      <c r="AD40" s="53">
        <f t="shared" si="14"/>
        <v>0</v>
      </c>
      <c r="AE40" s="53">
        <f t="shared" si="14"/>
        <v>0</v>
      </c>
      <c r="AF40" s="53">
        <f t="shared" si="14"/>
        <v>0</v>
      </c>
      <c r="AG40" s="53">
        <f t="shared" si="14"/>
        <v>0</v>
      </c>
      <c r="AH40" s="53">
        <f t="shared" si="14"/>
        <v>0</v>
      </c>
      <c r="AI40" s="53">
        <f t="shared" si="14"/>
        <v>0</v>
      </c>
      <c r="AJ40" s="35">
        <f t="shared" si="14"/>
        <v>0</v>
      </c>
      <c r="AK40" s="53">
        <f t="shared" si="14"/>
        <v>0</v>
      </c>
      <c r="AL40" s="53">
        <f t="shared" si="14"/>
        <v>0</v>
      </c>
      <c r="AM40" s="53">
        <f t="shared" si="14"/>
        <v>0</v>
      </c>
      <c r="AN40" s="53">
        <f t="shared" si="14"/>
        <v>0</v>
      </c>
      <c r="AO40" s="53">
        <f t="shared" si="14"/>
        <v>0</v>
      </c>
      <c r="AP40" s="53">
        <f t="shared" si="14"/>
        <v>0</v>
      </c>
      <c r="AQ40" s="53">
        <f t="shared" si="14"/>
        <v>0</v>
      </c>
      <c r="AR40" s="53">
        <f t="shared" si="14"/>
        <v>0</v>
      </c>
      <c r="AS40" s="53">
        <f t="shared" si="14"/>
        <v>0</v>
      </c>
      <c r="AT40" s="35">
        <f t="shared" si="14"/>
        <v>0</v>
      </c>
      <c r="AU40" s="53">
        <f t="shared" si="14"/>
        <v>0</v>
      </c>
      <c r="AV40" s="53">
        <f t="shared" si="14"/>
        <v>0</v>
      </c>
      <c r="AW40" s="53">
        <f t="shared" si="14"/>
        <v>0</v>
      </c>
      <c r="AX40" s="53">
        <f t="shared" si="14"/>
        <v>0</v>
      </c>
      <c r="AY40" s="53">
        <f t="shared" si="14"/>
        <v>0</v>
      </c>
      <c r="AZ40" s="35">
        <f t="shared" si="14"/>
        <v>0</v>
      </c>
      <c r="BA40" s="53">
        <f t="shared" si="14"/>
        <v>0</v>
      </c>
      <c r="BB40" s="35">
        <f t="shared" si="14"/>
        <v>0</v>
      </c>
      <c r="BC40" s="53">
        <f t="shared" si="14"/>
        <v>0</v>
      </c>
      <c r="BD40" s="53">
        <f t="shared" si="14"/>
        <v>0</v>
      </c>
      <c r="BE40" s="53">
        <f t="shared" si="14"/>
        <v>0</v>
      </c>
      <c r="BF40" s="46"/>
    </row>
    <row r="41" spans="1:58" s="20" customFormat="1" ht="31.5" hidden="1" x14ac:dyDescent="0.25">
      <c r="A41" s="62" t="s">
        <v>129</v>
      </c>
      <c r="B41" s="63" t="s">
        <v>130</v>
      </c>
      <c r="C41" s="52" t="s">
        <v>99</v>
      </c>
      <c r="D41" s="53">
        <f t="shared" ref="D41:BE41" si="15">SUM(D42:D43)</f>
        <v>0</v>
      </c>
      <c r="E41" s="53">
        <f t="shared" si="15"/>
        <v>0</v>
      </c>
      <c r="F41" s="53">
        <f t="shared" si="15"/>
        <v>0</v>
      </c>
      <c r="G41" s="53">
        <f t="shared" si="15"/>
        <v>0</v>
      </c>
      <c r="H41" s="53">
        <f t="shared" si="15"/>
        <v>0</v>
      </c>
      <c r="I41" s="53">
        <f t="shared" si="15"/>
        <v>0</v>
      </c>
      <c r="J41" s="53">
        <f t="shared" si="15"/>
        <v>0</v>
      </c>
      <c r="K41" s="53">
        <f t="shared" si="15"/>
        <v>0</v>
      </c>
      <c r="L41" s="53">
        <f t="shared" si="15"/>
        <v>0</v>
      </c>
      <c r="M41" s="53">
        <f t="shared" si="15"/>
        <v>0</v>
      </c>
      <c r="N41" s="53">
        <f t="shared" si="15"/>
        <v>0</v>
      </c>
      <c r="O41" s="53">
        <f t="shared" si="15"/>
        <v>0</v>
      </c>
      <c r="P41" s="53">
        <f t="shared" si="15"/>
        <v>0</v>
      </c>
      <c r="Q41" s="53">
        <f t="shared" si="15"/>
        <v>0</v>
      </c>
      <c r="R41" s="53">
        <f t="shared" si="15"/>
        <v>0</v>
      </c>
      <c r="S41" s="53">
        <f t="shared" si="15"/>
        <v>0</v>
      </c>
      <c r="T41" s="53">
        <f t="shared" si="15"/>
        <v>0</v>
      </c>
      <c r="U41" s="53">
        <f t="shared" si="15"/>
        <v>0</v>
      </c>
      <c r="V41" s="53">
        <f t="shared" si="15"/>
        <v>0</v>
      </c>
      <c r="W41" s="53">
        <f t="shared" si="15"/>
        <v>0</v>
      </c>
      <c r="X41" s="35">
        <f t="shared" si="15"/>
        <v>0</v>
      </c>
      <c r="Y41" s="53">
        <f t="shared" si="15"/>
        <v>0</v>
      </c>
      <c r="Z41" s="53">
        <f t="shared" si="15"/>
        <v>0</v>
      </c>
      <c r="AA41" s="53">
        <f t="shared" si="15"/>
        <v>0</v>
      </c>
      <c r="AB41" s="53">
        <f t="shared" si="15"/>
        <v>0</v>
      </c>
      <c r="AC41" s="53">
        <f t="shared" si="15"/>
        <v>0</v>
      </c>
      <c r="AD41" s="53">
        <f t="shared" si="15"/>
        <v>0</v>
      </c>
      <c r="AE41" s="53">
        <f t="shared" si="15"/>
        <v>0</v>
      </c>
      <c r="AF41" s="53">
        <f t="shared" si="15"/>
        <v>0</v>
      </c>
      <c r="AG41" s="53">
        <f t="shared" si="15"/>
        <v>0</v>
      </c>
      <c r="AH41" s="53">
        <f t="shared" si="15"/>
        <v>0</v>
      </c>
      <c r="AI41" s="53">
        <f t="shared" si="15"/>
        <v>0</v>
      </c>
      <c r="AJ41" s="35">
        <f t="shared" si="15"/>
        <v>0</v>
      </c>
      <c r="AK41" s="53">
        <f t="shared" si="15"/>
        <v>0</v>
      </c>
      <c r="AL41" s="53">
        <f t="shared" si="15"/>
        <v>0</v>
      </c>
      <c r="AM41" s="53">
        <f t="shared" si="15"/>
        <v>0</v>
      </c>
      <c r="AN41" s="53">
        <f t="shared" si="15"/>
        <v>0</v>
      </c>
      <c r="AO41" s="53">
        <f t="shared" si="15"/>
        <v>0</v>
      </c>
      <c r="AP41" s="53">
        <f t="shared" si="15"/>
        <v>0</v>
      </c>
      <c r="AQ41" s="53">
        <f t="shared" si="15"/>
        <v>0</v>
      </c>
      <c r="AR41" s="53">
        <f t="shared" si="15"/>
        <v>0</v>
      </c>
      <c r="AS41" s="53">
        <f t="shared" si="15"/>
        <v>0</v>
      </c>
      <c r="AT41" s="35">
        <f t="shared" si="15"/>
        <v>0</v>
      </c>
      <c r="AU41" s="53">
        <f t="shared" si="15"/>
        <v>0</v>
      </c>
      <c r="AV41" s="53">
        <f t="shared" si="15"/>
        <v>0</v>
      </c>
      <c r="AW41" s="53">
        <f t="shared" si="15"/>
        <v>0</v>
      </c>
      <c r="AX41" s="53">
        <f t="shared" si="15"/>
        <v>0</v>
      </c>
      <c r="AY41" s="53">
        <f t="shared" si="15"/>
        <v>0</v>
      </c>
      <c r="AZ41" s="35">
        <f t="shared" si="15"/>
        <v>0</v>
      </c>
      <c r="BA41" s="53">
        <f t="shared" si="15"/>
        <v>0</v>
      </c>
      <c r="BB41" s="35">
        <f t="shared" si="15"/>
        <v>0</v>
      </c>
      <c r="BC41" s="53">
        <f t="shared" si="15"/>
        <v>0</v>
      </c>
      <c r="BD41" s="53">
        <f t="shared" si="15"/>
        <v>0</v>
      </c>
      <c r="BE41" s="53">
        <f t="shared" si="15"/>
        <v>0</v>
      </c>
      <c r="BF41" s="46"/>
    </row>
    <row r="42" spans="1:58" s="20" customFormat="1" ht="18.75" hidden="1" x14ac:dyDescent="0.25">
      <c r="A42" s="27" t="s">
        <v>131</v>
      </c>
      <c r="B42" s="59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35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35"/>
      <c r="AK42" s="28"/>
      <c r="AL42" s="28"/>
      <c r="AM42" s="28"/>
      <c r="AN42" s="28"/>
      <c r="AO42" s="28"/>
      <c r="AP42" s="28"/>
      <c r="AQ42" s="28"/>
      <c r="AR42" s="28"/>
      <c r="AS42" s="28"/>
      <c r="AT42" s="36"/>
      <c r="AU42" s="29"/>
      <c r="AV42" s="29"/>
      <c r="AW42" s="29"/>
      <c r="AX42" s="29"/>
      <c r="AY42" s="29"/>
      <c r="AZ42" s="36"/>
      <c r="BA42" s="29"/>
      <c r="BB42" s="35"/>
      <c r="BC42" s="29"/>
      <c r="BD42" s="29"/>
      <c r="BE42" s="28"/>
      <c r="BF42" s="46"/>
    </row>
    <row r="43" spans="1:58" s="20" customFormat="1" ht="18.75" hidden="1" x14ac:dyDescent="0.25">
      <c r="A43" s="27" t="s">
        <v>132</v>
      </c>
      <c r="B43" s="59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35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35"/>
      <c r="AK43" s="28"/>
      <c r="AL43" s="28"/>
      <c r="AM43" s="28"/>
      <c r="AN43" s="28"/>
      <c r="AO43" s="28"/>
      <c r="AP43" s="28"/>
      <c r="AQ43" s="28"/>
      <c r="AR43" s="28"/>
      <c r="AS43" s="28"/>
      <c r="AT43" s="36"/>
      <c r="AU43" s="29"/>
      <c r="AV43" s="29"/>
      <c r="AW43" s="29"/>
      <c r="AX43" s="29"/>
      <c r="AY43" s="29"/>
      <c r="AZ43" s="36"/>
      <c r="BA43" s="29"/>
      <c r="BB43" s="35"/>
      <c r="BC43" s="29"/>
      <c r="BD43" s="29"/>
      <c r="BE43" s="28"/>
      <c r="BF43" s="46"/>
    </row>
    <row r="44" spans="1:58" s="20" customFormat="1" ht="31.5" hidden="1" x14ac:dyDescent="0.25">
      <c r="A44" s="62" t="s">
        <v>133</v>
      </c>
      <c r="B44" s="63" t="s">
        <v>134</v>
      </c>
      <c r="C44" s="52" t="s">
        <v>99</v>
      </c>
      <c r="D44" s="53">
        <f t="shared" ref="D44:BE44" si="16">SUM(D45:D46)</f>
        <v>0</v>
      </c>
      <c r="E44" s="53">
        <f t="shared" si="16"/>
        <v>0</v>
      </c>
      <c r="F44" s="53">
        <f t="shared" si="16"/>
        <v>0</v>
      </c>
      <c r="G44" s="53">
        <f t="shared" si="16"/>
        <v>0</v>
      </c>
      <c r="H44" s="53">
        <f t="shared" si="16"/>
        <v>0</v>
      </c>
      <c r="I44" s="53">
        <f t="shared" si="16"/>
        <v>0</v>
      </c>
      <c r="J44" s="53">
        <f t="shared" si="16"/>
        <v>0</v>
      </c>
      <c r="K44" s="53">
        <f t="shared" si="16"/>
        <v>0</v>
      </c>
      <c r="L44" s="53">
        <f t="shared" si="16"/>
        <v>0</v>
      </c>
      <c r="M44" s="53">
        <f t="shared" si="16"/>
        <v>0</v>
      </c>
      <c r="N44" s="53">
        <f t="shared" si="16"/>
        <v>0</v>
      </c>
      <c r="O44" s="53">
        <f t="shared" si="16"/>
        <v>0</v>
      </c>
      <c r="P44" s="53">
        <f t="shared" si="16"/>
        <v>0</v>
      </c>
      <c r="Q44" s="53">
        <f t="shared" si="16"/>
        <v>0</v>
      </c>
      <c r="R44" s="53">
        <f t="shared" si="16"/>
        <v>0</v>
      </c>
      <c r="S44" s="53">
        <f t="shared" si="16"/>
        <v>0</v>
      </c>
      <c r="T44" s="53">
        <f t="shared" si="16"/>
        <v>0</v>
      </c>
      <c r="U44" s="53">
        <f t="shared" si="16"/>
        <v>0</v>
      </c>
      <c r="V44" s="53">
        <f t="shared" si="16"/>
        <v>0</v>
      </c>
      <c r="W44" s="53">
        <f t="shared" si="16"/>
        <v>0</v>
      </c>
      <c r="X44" s="35">
        <f t="shared" si="16"/>
        <v>0</v>
      </c>
      <c r="Y44" s="53">
        <f t="shared" si="16"/>
        <v>0</v>
      </c>
      <c r="Z44" s="53">
        <f t="shared" si="16"/>
        <v>0</v>
      </c>
      <c r="AA44" s="53">
        <f t="shared" si="16"/>
        <v>0</v>
      </c>
      <c r="AB44" s="53">
        <f t="shared" si="16"/>
        <v>0</v>
      </c>
      <c r="AC44" s="53">
        <f t="shared" si="16"/>
        <v>0</v>
      </c>
      <c r="AD44" s="53">
        <f t="shared" si="16"/>
        <v>0</v>
      </c>
      <c r="AE44" s="53">
        <f t="shared" si="16"/>
        <v>0</v>
      </c>
      <c r="AF44" s="53">
        <f t="shared" si="16"/>
        <v>0</v>
      </c>
      <c r="AG44" s="53">
        <f t="shared" si="16"/>
        <v>0</v>
      </c>
      <c r="AH44" s="53">
        <f t="shared" si="16"/>
        <v>0</v>
      </c>
      <c r="AI44" s="53">
        <f t="shared" si="16"/>
        <v>0</v>
      </c>
      <c r="AJ44" s="35">
        <f t="shared" si="16"/>
        <v>0</v>
      </c>
      <c r="AK44" s="53">
        <f t="shared" si="16"/>
        <v>0</v>
      </c>
      <c r="AL44" s="53">
        <f t="shared" si="16"/>
        <v>0</v>
      </c>
      <c r="AM44" s="53">
        <f t="shared" si="16"/>
        <v>0</v>
      </c>
      <c r="AN44" s="53">
        <f t="shared" si="16"/>
        <v>0</v>
      </c>
      <c r="AO44" s="53">
        <f t="shared" si="16"/>
        <v>0</v>
      </c>
      <c r="AP44" s="53">
        <f t="shared" si="16"/>
        <v>0</v>
      </c>
      <c r="AQ44" s="53">
        <f t="shared" si="16"/>
        <v>0</v>
      </c>
      <c r="AR44" s="53">
        <f t="shared" si="16"/>
        <v>0</v>
      </c>
      <c r="AS44" s="53">
        <f t="shared" si="16"/>
        <v>0</v>
      </c>
      <c r="AT44" s="35">
        <f t="shared" si="16"/>
        <v>0</v>
      </c>
      <c r="AU44" s="53">
        <f t="shared" si="16"/>
        <v>0</v>
      </c>
      <c r="AV44" s="53">
        <f t="shared" si="16"/>
        <v>0</v>
      </c>
      <c r="AW44" s="53">
        <f t="shared" si="16"/>
        <v>0</v>
      </c>
      <c r="AX44" s="53">
        <f t="shared" si="16"/>
        <v>0</v>
      </c>
      <c r="AY44" s="53">
        <f t="shared" si="16"/>
        <v>0</v>
      </c>
      <c r="AZ44" s="35">
        <f t="shared" si="16"/>
        <v>0</v>
      </c>
      <c r="BA44" s="53">
        <f t="shared" si="16"/>
        <v>0</v>
      </c>
      <c r="BB44" s="35">
        <f t="shared" si="16"/>
        <v>0</v>
      </c>
      <c r="BC44" s="53">
        <f t="shared" si="16"/>
        <v>0</v>
      </c>
      <c r="BD44" s="53">
        <f t="shared" si="16"/>
        <v>0</v>
      </c>
      <c r="BE44" s="53">
        <f t="shared" si="16"/>
        <v>0</v>
      </c>
      <c r="BF44" s="46"/>
    </row>
    <row r="45" spans="1:58" s="20" customFormat="1" ht="18.75" hidden="1" x14ac:dyDescent="0.25">
      <c r="A45" s="27" t="s">
        <v>135</v>
      </c>
      <c r="B45" s="59"/>
      <c r="C45" s="27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35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35"/>
      <c r="AK45" s="28"/>
      <c r="AL45" s="28"/>
      <c r="AM45" s="28"/>
      <c r="AN45" s="28"/>
      <c r="AO45" s="28"/>
      <c r="AP45" s="28"/>
      <c r="AQ45" s="28"/>
      <c r="AR45" s="28"/>
      <c r="AS45" s="28"/>
      <c r="AT45" s="36"/>
      <c r="AU45" s="29"/>
      <c r="AV45" s="29"/>
      <c r="AW45" s="29"/>
      <c r="AX45" s="29"/>
      <c r="AY45" s="29"/>
      <c r="AZ45" s="36"/>
      <c r="BA45" s="29"/>
      <c r="BB45" s="35"/>
      <c r="BC45" s="29"/>
      <c r="BD45" s="29"/>
      <c r="BE45" s="28"/>
      <c r="BF45" s="46"/>
    </row>
    <row r="46" spans="1:58" s="20" customFormat="1" ht="18.75" hidden="1" x14ac:dyDescent="0.25">
      <c r="A46" s="27" t="s">
        <v>136</v>
      </c>
      <c r="B46" s="59"/>
      <c r="C46" s="27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35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35"/>
      <c r="AK46" s="28"/>
      <c r="AL46" s="28"/>
      <c r="AM46" s="28"/>
      <c r="AN46" s="28"/>
      <c r="AO46" s="28"/>
      <c r="AP46" s="28"/>
      <c r="AQ46" s="28"/>
      <c r="AR46" s="28"/>
      <c r="AS46" s="28"/>
      <c r="AT46" s="36"/>
      <c r="AU46" s="29"/>
      <c r="AV46" s="29"/>
      <c r="AW46" s="29"/>
      <c r="AX46" s="29"/>
      <c r="AY46" s="29"/>
      <c r="AZ46" s="36"/>
      <c r="BA46" s="29"/>
      <c r="BB46" s="35"/>
      <c r="BC46" s="29"/>
      <c r="BD46" s="29"/>
      <c r="BE46" s="28"/>
      <c r="BF46" s="46"/>
    </row>
    <row r="47" spans="1:58" s="20" customFormat="1" ht="47.25" x14ac:dyDescent="0.25">
      <c r="A47" s="69" t="s">
        <v>137</v>
      </c>
      <c r="B47" s="49" t="s">
        <v>138</v>
      </c>
      <c r="C47" s="70" t="s">
        <v>99</v>
      </c>
      <c r="D47" s="19">
        <f t="shared" ref="D47:BE47" si="17">D48+D51+D54+D57+D60+D63+D66+D69</f>
        <v>0</v>
      </c>
      <c r="E47" s="19">
        <f t="shared" si="17"/>
        <v>0</v>
      </c>
      <c r="F47" s="19">
        <f t="shared" si="17"/>
        <v>0</v>
      </c>
      <c r="G47" s="19">
        <f t="shared" si="17"/>
        <v>0</v>
      </c>
      <c r="H47" s="19">
        <f t="shared" si="17"/>
        <v>0</v>
      </c>
      <c r="I47" s="19">
        <f t="shared" si="17"/>
        <v>0</v>
      </c>
      <c r="J47" s="19">
        <f t="shared" si="17"/>
        <v>0</v>
      </c>
      <c r="K47" s="19">
        <f t="shared" si="17"/>
        <v>0</v>
      </c>
      <c r="L47" s="19">
        <f t="shared" si="17"/>
        <v>0</v>
      </c>
      <c r="M47" s="19">
        <f t="shared" si="17"/>
        <v>0</v>
      </c>
      <c r="N47" s="19">
        <f t="shared" si="17"/>
        <v>0</v>
      </c>
      <c r="O47" s="19">
        <f t="shared" si="17"/>
        <v>0</v>
      </c>
      <c r="P47" s="19">
        <f t="shared" si="17"/>
        <v>0</v>
      </c>
      <c r="Q47" s="19">
        <f t="shared" si="17"/>
        <v>0</v>
      </c>
      <c r="R47" s="19">
        <f t="shared" si="17"/>
        <v>0</v>
      </c>
      <c r="S47" s="19">
        <f t="shared" si="17"/>
        <v>0</v>
      </c>
      <c r="T47" s="19">
        <f t="shared" si="17"/>
        <v>0</v>
      </c>
      <c r="U47" s="19">
        <f t="shared" si="17"/>
        <v>0</v>
      </c>
      <c r="V47" s="19">
        <f t="shared" si="17"/>
        <v>0</v>
      </c>
      <c r="W47" s="19">
        <f t="shared" si="17"/>
        <v>0</v>
      </c>
      <c r="X47" s="19">
        <f t="shared" si="17"/>
        <v>0</v>
      </c>
      <c r="Y47" s="19">
        <f t="shared" si="17"/>
        <v>0</v>
      </c>
      <c r="Z47" s="19">
        <f t="shared" si="17"/>
        <v>0</v>
      </c>
      <c r="AA47" s="19">
        <f t="shared" si="17"/>
        <v>0</v>
      </c>
      <c r="AB47" s="19">
        <f t="shared" si="17"/>
        <v>0</v>
      </c>
      <c r="AC47" s="19">
        <f t="shared" si="17"/>
        <v>0</v>
      </c>
      <c r="AD47" s="19">
        <f t="shared" si="17"/>
        <v>0</v>
      </c>
      <c r="AE47" s="19">
        <f t="shared" si="17"/>
        <v>0</v>
      </c>
      <c r="AF47" s="19">
        <f t="shared" si="17"/>
        <v>0</v>
      </c>
      <c r="AG47" s="19">
        <f t="shared" si="17"/>
        <v>0</v>
      </c>
      <c r="AH47" s="19">
        <f t="shared" si="17"/>
        <v>0</v>
      </c>
      <c r="AI47" s="19">
        <f t="shared" si="17"/>
        <v>0</v>
      </c>
      <c r="AJ47" s="19">
        <f t="shared" si="17"/>
        <v>0</v>
      </c>
      <c r="AK47" s="19">
        <f t="shared" si="17"/>
        <v>0</v>
      </c>
      <c r="AL47" s="19">
        <f t="shared" si="17"/>
        <v>0</v>
      </c>
      <c r="AM47" s="19">
        <f t="shared" si="17"/>
        <v>0</v>
      </c>
      <c r="AN47" s="19">
        <f t="shared" si="17"/>
        <v>0</v>
      </c>
      <c r="AO47" s="19">
        <f t="shared" si="17"/>
        <v>0</v>
      </c>
      <c r="AP47" s="19">
        <f t="shared" si="17"/>
        <v>0</v>
      </c>
      <c r="AQ47" s="19">
        <f t="shared" si="17"/>
        <v>0</v>
      </c>
      <c r="AR47" s="19">
        <f t="shared" si="17"/>
        <v>0</v>
      </c>
      <c r="AS47" s="19">
        <f t="shared" si="17"/>
        <v>0</v>
      </c>
      <c r="AT47" s="19">
        <f t="shared" si="17"/>
        <v>3.5207999999999999</v>
      </c>
      <c r="AU47" s="19">
        <f t="shared" si="17"/>
        <v>3.5207999999999999</v>
      </c>
      <c r="AV47" s="19">
        <f t="shared" si="17"/>
        <v>0</v>
      </c>
      <c r="AW47" s="19">
        <f t="shared" si="17"/>
        <v>0</v>
      </c>
      <c r="AX47" s="19">
        <f t="shared" si="17"/>
        <v>0</v>
      </c>
      <c r="AY47" s="19">
        <f t="shared" si="17"/>
        <v>0</v>
      </c>
      <c r="AZ47" s="19">
        <f t="shared" si="17"/>
        <v>0</v>
      </c>
      <c r="BA47" s="19">
        <f t="shared" si="17"/>
        <v>0</v>
      </c>
      <c r="BB47" s="19">
        <f t="shared" si="17"/>
        <v>0</v>
      </c>
      <c r="BC47" s="19">
        <f t="shared" si="17"/>
        <v>0</v>
      </c>
      <c r="BD47" s="19">
        <f t="shared" si="17"/>
        <v>0</v>
      </c>
      <c r="BE47" s="19">
        <f t="shared" si="17"/>
        <v>0</v>
      </c>
      <c r="BF47" s="46"/>
    </row>
    <row r="48" spans="1:58" s="20" customFormat="1" ht="48" customHeight="1" x14ac:dyDescent="0.25">
      <c r="A48" s="69" t="s">
        <v>139</v>
      </c>
      <c r="B48" s="49" t="s">
        <v>140</v>
      </c>
      <c r="C48" s="70" t="s">
        <v>99</v>
      </c>
      <c r="D48" s="19">
        <f t="shared" ref="D48:BE48" si="18">SUM(D49:D50)</f>
        <v>0</v>
      </c>
      <c r="E48" s="19">
        <f t="shared" si="18"/>
        <v>0</v>
      </c>
      <c r="F48" s="19">
        <f t="shared" si="18"/>
        <v>0</v>
      </c>
      <c r="G48" s="19">
        <f t="shared" si="18"/>
        <v>0</v>
      </c>
      <c r="H48" s="19">
        <f t="shared" si="18"/>
        <v>0</v>
      </c>
      <c r="I48" s="19">
        <f t="shared" si="18"/>
        <v>0</v>
      </c>
      <c r="J48" s="19">
        <f t="shared" si="18"/>
        <v>0</v>
      </c>
      <c r="K48" s="19">
        <f t="shared" si="18"/>
        <v>0</v>
      </c>
      <c r="L48" s="19">
        <f t="shared" si="18"/>
        <v>0</v>
      </c>
      <c r="M48" s="19">
        <f t="shared" si="18"/>
        <v>0</v>
      </c>
      <c r="N48" s="19">
        <f t="shared" si="18"/>
        <v>0</v>
      </c>
      <c r="O48" s="19">
        <f t="shared" si="18"/>
        <v>0</v>
      </c>
      <c r="P48" s="19">
        <f t="shared" si="18"/>
        <v>0</v>
      </c>
      <c r="Q48" s="19">
        <f t="shared" si="18"/>
        <v>0</v>
      </c>
      <c r="R48" s="19">
        <f t="shared" si="18"/>
        <v>0</v>
      </c>
      <c r="S48" s="19">
        <f t="shared" si="18"/>
        <v>0</v>
      </c>
      <c r="T48" s="19">
        <f t="shared" si="18"/>
        <v>0</v>
      </c>
      <c r="U48" s="19">
        <f t="shared" si="18"/>
        <v>0</v>
      </c>
      <c r="V48" s="19">
        <f t="shared" si="18"/>
        <v>0</v>
      </c>
      <c r="W48" s="19">
        <f t="shared" si="18"/>
        <v>0</v>
      </c>
      <c r="X48" s="19">
        <f t="shared" si="18"/>
        <v>0</v>
      </c>
      <c r="Y48" s="19">
        <f t="shared" si="18"/>
        <v>0</v>
      </c>
      <c r="Z48" s="19">
        <f t="shared" si="18"/>
        <v>0</v>
      </c>
      <c r="AA48" s="19">
        <f t="shared" si="18"/>
        <v>0</v>
      </c>
      <c r="AB48" s="19">
        <f t="shared" si="18"/>
        <v>0</v>
      </c>
      <c r="AC48" s="19">
        <f t="shared" si="18"/>
        <v>0</v>
      </c>
      <c r="AD48" s="19">
        <f t="shared" si="18"/>
        <v>0</v>
      </c>
      <c r="AE48" s="19">
        <f t="shared" si="18"/>
        <v>0</v>
      </c>
      <c r="AF48" s="19">
        <f t="shared" si="18"/>
        <v>0</v>
      </c>
      <c r="AG48" s="19">
        <f t="shared" si="18"/>
        <v>0</v>
      </c>
      <c r="AH48" s="19">
        <f t="shared" si="18"/>
        <v>0</v>
      </c>
      <c r="AI48" s="19">
        <f t="shared" si="18"/>
        <v>0</v>
      </c>
      <c r="AJ48" s="19">
        <f t="shared" si="18"/>
        <v>0</v>
      </c>
      <c r="AK48" s="19">
        <f t="shared" si="18"/>
        <v>0</v>
      </c>
      <c r="AL48" s="19">
        <f t="shared" si="18"/>
        <v>0</v>
      </c>
      <c r="AM48" s="19">
        <f t="shared" si="18"/>
        <v>0</v>
      </c>
      <c r="AN48" s="19">
        <f t="shared" si="18"/>
        <v>0</v>
      </c>
      <c r="AO48" s="19">
        <f t="shared" si="18"/>
        <v>0</v>
      </c>
      <c r="AP48" s="19">
        <f t="shared" si="18"/>
        <v>0</v>
      </c>
      <c r="AQ48" s="19">
        <f t="shared" si="18"/>
        <v>0</v>
      </c>
      <c r="AR48" s="19">
        <f t="shared" si="18"/>
        <v>0</v>
      </c>
      <c r="AS48" s="19">
        <f t="shared" si="18"/>
        <v>0</v>
      </c>
      <c r="AT48" s="19">
        <f t="shared" si="18"/>
        <v>3.5207999999999999</v>
      </c>
      <c r="AU48" s="19">
        <f t="shared" si="18"/>
        <v>3.5207999999999999</v>
      </c>
      <c r="AV48" s="19">
        <f t="shared" si="18"/>
        <v>0</v>
      </c>
      <c r="AW48" s="19">
        <f t="shared" si="18"/>
        <v>0</v>
      </c>
      <c r="AX48" s="19">
        <f t="shared" si="18"/>
        <v>0</v>
      </c>
      <c r="AY48" s="19">
        <f t="shared" si="18"/>
        <v>0</v>
      </c>
      <c r="AZ48" s="19">
        <f t="shared" si="18"/>
        <v>0</v>
      </c>
      <c r="BA48" s="19">
        <f t="shared" si="18"/>
        <v>0</v>
      </c>
      <c r="BB48" s="19">
        <f t="shared" si="18"/>
        <v>0</v>
      </c>
      <c r="BC48" s="19">
        <f t="shared" si="18"/>
        <v>0</v>
      </c>
      <c r="BD48" s="19">
        <f t="shared" si="18"/>
        <v>0</v>
      </c>
      <c r="BE48" s="19">
        <f t="shared" si="18"/>
        <v>0</v>
      </c>
      <c r="BF48" s="46"/>
    </row>
    <row r="49" spans="1:58" s="39" customFormat="1" ht="63" x14ac:dyDescent="0.25">
      <c r="A49" s="71" t="s">
        <v>139</v>
      </c>
      <c r="B49" s="72" t="s">
        <v>141</v>
      </c>
      <c r="C49" s="71" t="s">
        <v>211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3.5207999999999999</v>
      </c>
      <c r="AU49" s="23">
        <v>3.5207999999999999</v>
      </c>
      <c r="AV49" s="23">
        <v>0</v>
      </c>
      <c r="AW49" s="23">
        <v>0</v>
      </c>
      <c r="AX49" s="23">
        <v>0</v>
      </c>
      <c r="AY49" s="23">
        <v>0</v>
      </c>
      <c r="AZ49" s="23">
        <v>0</v>
      </c>
      <c r="BA49" s="23">
        <v>0</v>
      </c>
      <c r="BB49" s="23">
        <v>0</v>
      </c>
      <c r="BC49" s="23">
        <v>0</v>
      </c>
      <c r="BD49" s="23">
        <v>0</v>
      </c>
      <c r="BE49" s="23">
        <v>0</v>
      </c>
      <c r="BF49" s="37"/>
    </row>
    <row r="50" spans="1:58" s="20" customFormat="1" ht="18.75" hidden="1" x14ac:dyDescent="0.25">
      <c r="A50" s="27" t="s">
        <v>142</v>
      </c>
      <c r="B50" s="59"/>
      <c r="C50" s="27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35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35"/>
      <c r="AK50" s="28"/>
      <c r="AL50" s="28"/>
      <c r="AM50" s="28"/>
      <c r="AN50" s="28"/>
      <c r="AO50" s="28"/>
      <c r="AP50" s="28"/>
      <c r="AQ50" s="28"/>
      <c r="AR50" s="28"/>
      <c r="AS50" s="28"/>
      <c r="AT50" s="36"/>
      <c r="AU50" s="29"/>
      <c r="AV50" s="29"/>
      <c r="AW50" s="29"/>
      <c r="AX50" s="29"/>
      <c r="AY50" s="29"/>
      <c r="AZ50" s="36"/>
      <c r="BA50" s="29"/>
      <c r="BB50" s="35"/>
      <c r="BC50" s="29"/>
      <c r="BD50" s="29"/>
      <c r="BE50" s="28"/>
      <c r="BF50" s="46"/>
    </row>
    <row r="51" spans="1:58" s="20" customFormat="1" ht="31.5" hidden="1" x14ac:dyDescent="0.25">
      <c r="A51" s="62" t="s">
        <v>143</v>
      </c>
      <c r="B51" s="63" t="s">
        <v>144</v>
      </c>
      <c r="C51" s="52" t="s">
        <v>99</v>
      </c>
      <c r="D51" s="53">
        <f t="shared" ref="D51:BE51" si="19">SUM(D52:D53)</f>
        <v>0</v>
      </c>
      <c r="E51" s="53">
        <f t="shared" si="19"/>
        <v>0</v>
      </c>
      <c r="F51" s="53">
        <f t="shared" si="19"/>
        <v>0</v>
      </c>
      <c r="G51" s="53">
        <f t="shared" si="19"/>
        <v>0</v>
      </c>
      <c r="H51" s="53">
        <f t="shared" si="19"/>
        <v>0</v>
      </c>
      <c r="I51" s="53">
        <f t="shared" si="19"/>
        <v>0</v>
      </c>
      <c r="J51" s="53">
        <f t="shared" si="19"/>
        <v>0</v>
      </c>
      <c r="K51" s="53">
        <f t="shared" si="19"/>
        <v>0</v>
      </c>
      <c r="L51" s="53">
        <f t="shared" si="19"/>
        <v>0</v>
      </c>
      <c r="M51" s="53">
        <f t="shared" si="19"/>
        <v>0</v>
      </c>
      <c r="N51" s="53">
        <f t="shared" si="19"/>
        <v>0</v>
      </c>
      <c r="O51" s="53">
        <f t="shared" si="19"/>
        <v>0</v>
      </c>
      <c r="P51" s="53">
        <f t="shared" si="19"/>
        <v>0</v>
      </c>
      <c r="Q51" s="53">
        <f t="shared" si="19"/>
        <v>0</v>
      </c>
      <c r="R51" s="53">
        <f t="shared" si="19"/>
        <v>0</v>
      </c>
      <c r="S51" s="53">
        <f t="shared" si="19"/>
        <v>0</v>
      </c>
      <c r="T51" s="53">
        <f t="shared" si="19"/>
        <v>0</v>
      </c>
      <c r="U51" s="53">
        <f t="shared" si="19"/>
        <v>0</v>
      </c>
      <c r="V51" s="53">
        <f t="shared" si="19"/>
        <v>0</v>
      </c>
      <c r="W51" s="53">
        <f t="shared" si="19"/>
        <v>0</v>
      </c>
      <c r="X51" s="35">
        <f t="shared" si="19"/>
        <v>0</v>
      </c>
      <c r="Y51" s="53">
        <f t="shared" si="19"/>
        <v>0</v>
      </c>
      <c r="Z51" s="53">
        <f t="shared" si="19"/>
        <v>0</v>
      </c>
      <c r="AA51" s="53">
        <f t="shared" si="19"/>
        <v>0</v>
      </c>
      <c r="AB51" s="53">
        <f t="shared" si="19"/>
        <v>0</v>
      </c>
      <c r="AC51" s="53">
        <f t="shared" si="19"/>
        <v>0</v>
      </c>
      <c r="AD51" s="53">
        <f t="shared" si="19"/>
        <v>0</v>
      </c>
      <c r="AE51" s="53">
        <f t="shared" si="19"/>
        <v>0</v>
      </c>
      <c r="AF51" s="53">
        <f t="shared" si="19"/>
        <v>0</v>
      </c>
      <c r="AG51" s="53">
        <f t="shared" si="19"/>
        <v>0</v>
      </c>
      <c r="AH51" s="53">
        <f t="shared" si="19"/>
        <v>0</v>
      </c>
      <c r="AI51" s="53">
        <f t="shared" si="19"/>
        <v>0</v>
      </c>
      <c r="AJ51" s="35">
        <f t="shared" si="19"/>
        <v>0</v>
      </c>
      <c r="AK51" s="53">
        <f t="shared" si="19"/>
        <v>0</v>
      </c>
      <c r="AL51" s="53">
        <f t="shared" si="19"/>
        <v>0</v>
      </c>
      <c r="AM51" s="53">
        <f t="shared" si="19"/>
        <v>0</v>
      </c>
      <c r="AN51" s="53">
        <f t="shared" si="19"/>
        <v>0</v>
      </c>
      <c r="AO51" s="53">
        <f t="shared" si="19"/>
        <v>0</v>
      </c>
      <c r="AP51" s="53">
        <f t="shared" si="19"/>
        <v>0</v>
      </c>
      <c r="AQ51" s="53">
        <f t="shared" si="19"/>
        <v>0</v>
      </c>
      <c r="AR51" s="53">
        <f t="shared" si="19"/>
        <v>0</v>
      </c>
      <c r="AS51" s="53">
        <f t="shared" si="19"/>
        <v>0</v>
      </c>
      <c r="AT51" s="35">
        <f t="shared" si="19"/>
        <v>0</v>
      </c>
      <c r="AU51" s="53">
        <f t="shared" si="19"/>
        <v>0</v>
      </c>
      <c r="AV51" s="53">
        <f t="shared" si="19"/>
        <v>0</v>
      </c>
      <c r="AW51" s="53">
        <f t="shared" si="19"/>
        <v>0</v>
      </c>
      <c r="AX51" s="53">
        <f t="shared" si="19"/>
        <v>0</v>
      </c>
      <c r="AY51" s="53">
        <f t="shared" si="19"/>
        <v>0</v>
      </c>
      <c r="AZ51" s="35">
        <f t="shared" si="19"/>
        <v>0</v>
      </c>
      <c r="BA51" s="53">
        <f t="shared" si="19"/>
        <v>0</v>
      </c>
      <c r="BB51" s="35">
        <f t="shared" si="19"/>
        <v>0</v>
      </c>
      <c r="BC51" s="53">
        <f t="shared" si="19"/>
        <v>0</v>
      </c>
      <c r="BD51" s="53">
        <f t="shared" si="19"/>
        <v>0</v>
      </c>
      <c r="BE51" s="53">
        <f t="shared" si="19"/>
        <v>0</v>
      </c>
      <c r="BF51" s="46"/>
    </row>
    <row r="52" spans="1:58" s="20" customFormat="1" ht="18.75" hidden="1" x14ac:dyDescent="0.25">
      <c r="A52" s="27" t="s">
        <v>145</v>
      </c>
      <c r="B52" s="59"/>
      <c r="C52" s="27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35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35"/>
      <c r="AK52" s="28"/>
      <c r="AL52" s="28"/>
      <c r="AM52" s="28"/>
      <c r="AN52" s="28"/>
      <c r="AO52" s="28"/>
      <c r="AP52" s="28"/>
      <c r="AQ52" s="28"/>
      <c r="AR52" s="28"/>
      <c r="AS52" s="28"/>
      <c r="AT52" s="36"/>
      <c r="AU52" s="29"/>
      <c r="AV52" s="29"/>
      <c r="AW52" s="29"/>
      <c r="AX52" s="29"/>
      <c r="AY52" s="29"/>
      <c r="AZ52" s="36"/>
      <c r="BA52" s="29"/>
      <c r="BB52" s="35"/>
      <c r="BC52" s="29"/>
      <c r="BD52" s="29"/>
      <c r="BE52" s="28"/>
      <c r="BF52" s="46"/>
    </row>
    <row r="53" spans="1:58" s="20" customFormat="1" ht="18.75" hidden="1" x14ac:dyDescent="0.25">
      <c r="A53" s="27" t="s">
        <v>146</v>
      </c>
      <c r="B53" s="59"/>
      <c r="C53" s="27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35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35"/>
      <c r="AK53" s="28"/>
      <c r="AL53" s="28"/>
      <c r="AM53" s="28"/>
      <c r="AN53" s="28"/>
      <c r="AO53" s="28"/>
      <c r="AP53" s="28"/>
      <c r="AQ53" s="28"/>
      <c r="AR53" s="28"/>
      <c r="AS53" s="28"/>
      <c r="AT53" s="36"/>
      <c r="AU53" s="29"/>
      <c r="AV53" s="29"/>
      <c r="AW53" s="29"/>
      <c r="AX53" s="29"/>
      <c r="AY53" s="29"/>
      <c r="AZ53" s="36"/>
      <c r="BA53" s="29"/>
      <c r="BB53" s="35"/>
      <c r="BC53" s="29"/>
      <c r="BD53" s="29"/>
      <c r="BE53" s="28"/>
      <c r="BF53" s="46"/>
    </row>
    <row r="54" spans="1:58" s="20" customFormat="1" ht="31.5" hidden="1" x14ac:dyDescent="0.25">
      <c r="A54" s="62" t="s">
        <v>147</v>
      </c>
      <c r="B54" s="63" t="s">
        <v>148</v>
      </c>
      <c r="C54" s="52" t="s">
        <v>99</v>
      </c>
      <c r="D54" s="53">
        <f t="shared" ref="D54:BE54" si="20">SUM(D55:D56)</f>
        <v>0</v>
      </c>
      <c r="E54" s="53">
        <f t="shared" si="20"/>
        <v>0</v>
      </c>
      <c r="F54" s="53">
        <f t="shared" si="20"/>
        <v>0</v>
      </c>
      <c r="G54" s="53">
        <f t="shared" si="20"/>
        <v>0</v>
      </c>
      <c r="H54" s="53">
        <f t="shared" si="20"/>
        <v>0</v>
      </c>
      <c r="I54" s="53">
        <f t="shared" si="20"/>
        <v>0</v>
      </c>
      <c r="J54" s="53">
        <f t="shared" si="20"/>
        <v>0</v>
      </c>
      <c r="K54" s="53">
        <f t="shared" si="20"/>
        <v>0</v>
      </c>
      <c r="L54" s="53">
        <f t="shared" si="20"/>
        <v>0</v>
      </c>
      <c r="M54" s="53">
        <f t="shared" si="20"/>
        <v>0</v>
      </c>
      <c r="N54" s="53">
        <f t="shared" si="20"/>
        <v>0</v>
      </c>
      <c r="O54" s="53">
        <f t="shared" si="20"/>
        <v>0</v>
      </c>
      <c r="P54" s="53">
        <f t="shared" si="20"/>
        <v>0</v>
      </c>
      <c r="Q54" s="53">
        <f t="shared" si="20"/>
        <v>0</v>
      </c>
      <c r="R54" s="53">
        <f t="shared" si="20"/>
        <v>0</v>
      </c>
      <c r="S54" s="53">
        <f t="shared" si="20"/>
        <v>0</v>
      </c>
      <c r="T54" s="53">
        <f t="shared" si="20"/>
        <v>0</v>
      </c>
      <c r="U54" s="53">
        <f t="shared" si="20"/>
        <v>0</v>
      </c>
      <c r="V54" s="53">
        <f t="shared" si="20"/>
        <v>0</v>
      </c>
      <c r="W54" s="53">
        <f t="shared" si="20"/>
        <v>0</v>
      </c>
      <c r="X54" s="35">
        <f t="shared" si="20"/>
        <v>0</v>
      </c>
      <c r="Y54" s="53">
        <f t="shared" si="20"/>
        <v>0</v>
      </c>
      <c r="Z54" s="53">
        <f t="shared" si="20"/>
        <v>0</v>
      </c>
      <c r="AA54" s="53">
        <f t="shared" si="20"/>
        <v>0</v>
      </c>
      <c r="AB54" s="53">
        <f t="shared" si="20"/>
        <v>0</v>
      </c>
      <c r="AC54" s="53">
        <f t="shared" si="20"/>
        <v>0</v>
      </c>
      <c r="AD54" s="53">
        <f t="shared" si="20"/>
        <v>0</v>
      </c>
      <c r="AE54" s="53">
        <f t="shared" si="20"/>
        <v>0</v>
      </c>
      <c r="AF54" s="53">
        <f t="shared" si="20"/>
        <v>0</v>
      </c>
      <c r="AG54" s="53">
        <f t="shared" si="20"/>
        <v>0</v>
      </c>
      <c r="AH54" s="53">
        <f t="shared" si="20"/>
        <v>0</v>
      </c>
      <c r="AI54" s="53">
        <f t="shared" si="20"/>
        <v>0</v>
      </c>
      <c r="AJ54" s="35">
        <f t="shared" si="20"/>
        <v>0</v>
      </c>
      <c r="AK54" s="53">
        <f t="shared" si="20"/>
        <v>0</v>
      </c>
      <c r="AL54" s="53">
        <f t="shared" si="20"/>
        <v>0</v>
      </c>
      <c r="AM54" s="53">
        <f t="shared" si="20"/>
        <v>0</v>
      </c>
      <c r="AN54" s="53">
        <f t="shared" si="20"/>
        <v>0</v>
      </c>
      <c r="AO54" s="53">
        <f t="shared" si="20"/>
        <v>0</v>
      </c>
      <c r="AP54" s="53">
        <f t="shared" si="20"/>
        <v>0</v>
      </c>
      <c r="AQ54" s="53">
        <f t="shared" si="20"/>
        <v>0</v>
      </c>
      <c r="AR54" s="53">
        <f t="shared" si="20"/>
        <v>0</v>
      </c>
      <c r="AS54" s="53">
        <f t="shared" si="20"/>
        <v>0</v>
      </c>
      <c r="AT54" s="35">
        <f t="shared" si="20"/>
        <v>0</v>
      </c>
      <c r="AU54" s="53">
        <f t="shared" si="20"/>
        <v>0</v>
      </c>
      <c r="AV54" s="53">
        <f t="shared" si="20"/>
        <v>0</v>
      </c>
      <c r="AW54" s="53">
        <f t="shared" si="20"/>
        <v>0</v>
      </c>
      <c r="AX54" s="53">
        <f t="shared" si="20"/>
        <v>0</v>
      </c>
      <c r="AY54" s="53">
        <f t="shared" si="20"/>
        <v>0</v>
      </c>
      <c r="AZ54" s="35">
        <f t="shared" si="20"/>
        <v>0</v>
      </c>
      <c r="BA54" s="53">
        <f t="shared" si="20"/>
        <v>0</v>
      </c>
      <c r="BB54" s="35">
        <f t="shared" si="20"/>
        <v>0</v>
      </c>
      <c r="BC54" s="53">
        <f t="shared" si="20"/>
        <v>0</v>
      </c>
      <c r="BD54" s="53">
        <f t="shared" si="20"/>
        <v>0</v>
      </c>
      <c r="BE54" s="53">
        <f t="shared" si="20"/>
        <v>0</v>
      </c>
      <c r="BF54" s="46"/>
    </row>
    <row r="55" spans="1:58" s="20" customFormat="1" ht="18.75" hidden="1" x14ac:dyDescent="0.25">
      <c r="A55" s="27" t="s">
        <v>149</v>
      </c>
      <c r="B55" s="59"/>
      <c r="C55" s="27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35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35"/>
      <c r="AK55" s="28"/>
      <c r="AL55" s="28"/>
      <c r="AM55" s="28"/>
      <c r="AN55" s="28"/>
      <c r="AO55" s="28"/>
      <c r="AP55" s="28"/>
      <c r="AQ55" s="28"/>
      <c r="AR55" s="28"/>
      <c r="AS55" s="28"/>
      <c r="AT55" s="36"/>
      <c r="AU55" s="29"/>
      <c r="AV55" s="29"/>
      <c r="AW55" s="29"/>
      <c r="AX55" s="29"/>
      <c r="AY55" s="29"/>
      <c r="AZ55" s="36"/>
      <c r="BA55" s="29"/>
      <c r="BB55" s="35"/>
      <c r="BC55" s="29"/>
      <c r="BD55" s="29"/>
      <c r="BE55" s="28"/>
      <c r="BF55" s="46"/>
    </row>
    <row r="56" spans="1:58" s="20" customFormat="1" ht="18.75" hidden="1" x14ac:dyDescent="0.25">
      <c r="A56" s="27" t="s">
        <v>150</v>
      </c>
      <c r="B56" s="59"/>
      <c r="C56" s="27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35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35"/>
      <c r="AK56" s="28"/>
      <c r="AL56" s="28"/>
      <c r="AM56" s="28"/>
      <c r="AN56" s="28"/>
      <c r="AO56" s="28"/>
      <c r="AP56" s="28"/>
      <c r="AQ56" s="28"/>
      <c r="AR56" s="28"/>
      <c r="AS56" s="28"/>
      <c r="AT56" s="36"/>
      <c r="AU56" s="29"/>
      <c r="AV56" s="29"/>
      <c r="AW56" s="29"/>
      <c r="AX56" s="29"/>
      <c r="AY56" s="29"/>
      <c r="AZ56" s="36"/>
      <c r="BA56" s="29"/>
      <c r="BB56" s="35"/>
      <c r="BC56" s="29"/>
      <c r="BD56" s="29"/>
      <c r="BE56" s="28"/>
      <c r="BF56" s="46"/>
    </row>
    <row r="57" spans="1:58" s="20" customFormat="1" ht="47.25" hidden="1" x14ac:dyDescent="0.25">
      <c r="A57" s="62" t="s">
        <v>151</v>
      </c>
      <c r="B57" s="63" t="s">
        <v>152</v>
      </c>
      <c r="C57" s="52" t="s">
        <v>99</v>
      </c>
      <c r="D57" s="53">
        <f t="shared" ref="D57:BE57" si="21">SUM(D58:D59)</f>
        <v>0</v>
      </c>
      <c r="E57" s="53">
        <f t="shared" si="21"/>
        <v>0</v>
      </c>
      <c r="F57" s="53">
        <f t="shared" si="21"/>
        <v>0</v>
      </c>
      <c r="G57" s="53">
        <f t="shared" si="21"/>
        <v>0</v>
      </c>
      <c r="H57" s="53">
        <f t="shared" si="21"/>
        <v>0</v>
      </c>
      <c r="I57" s="53">
        <f t="shared" si="21"/>
        <v>0</v>
      </c>
      <c r="J57" s="53">
        <f t="shared" si="21"/>
        <v>0</v>
      </c>
      <c r="K57" s="53">
        <f t="shared" si="21"/>
        <v>0</v>
      </c>
      <c r="L57" s="53">
        <f t="shared" si="21"/>
        <v>0</v>
      </c>
      <c r="M57" s="53">
        <f t="shared" si="21"/>
        <v>0</v>
      </c>
      <c r="N57" s="53">
        <f t="shared" si="21"/>
        <v>0</v>
      </c>
      <c r="O57" s="53">
        <f t="shared" si="21"/>
        <v>0</v>
      </c>
      <c r="P57" s="53">
        <f t="shared" si="21"/>
        <v>0</v>
      </c>
      <c r="Q57" s="53">
        <f t="shared" si="21"/>
        <v>0</v>
      </c>
      <c r="R57" s="53">
        <f t="shared" si="21"/>
        <v>0</v>
      </c>
      <c r="S57" s="53">
        <f t="shared" si="21"/>
        <v>0</v>
      </c>
      <c r="T57" s="53">
        <f t="shared" si="21"/>
        <v>0</v>
      </c>
      <c r="U57" s="53">
        <f t="shared" si="21"/>
        <v>0</v>
      </c>
      <c r="V57" s="53">
        <f t="shared" si="21"/>
        <v>0</v>
      </c>
      <c r="W57" s="53">
        <f t="shared" si="21"/>
        <v>0</v>
      </c>
      <c r="X57" s="35">
        <f t="shared" si="21"/>
        <v>0</v>
      </c>
      <c r="Y57" s="53">
        <f t="shared" si="21"/>
        <v>0</v>
      </c>
      <c r="Z57" s="53">
        <f t="shared" si="21"/>
        <v>0</v>
      </c>
      <c r="AA57" s="53">
        <f t="shared" si="21"/>
        <v>0</v>
      </c>
      <c r="AB57" s="53">
        <f t="shared" si="21"/>
        <v>0</v>
      </c>
      <c r="AC57" s="53">
        <f t="shared" si="21"/>
        <v>0</v>
      </c>
      <c r="AD57" s="53">
        <f t="shared" si="21"/>
        <v>0</v>
      </c>
      <c r="AE57" s="53">
        <f t="shared" si="21"/>
        <v>0</v>
      </c>
      <c r="AF57" s="53">
        <f t="shared" si="21"/>
        <v>0</v>
      </c>
      <c r="AG57" s="53">
        <f t="shared" si="21"/>
        <v>0</v>
      </c>
      <c r="AH57" s="53">
        <f t="shared" si="21"/>
        <v>0</v>
      </c>
      <c r="AI57" s="53">
        <f t="shared" si="21"/>
        <v>0</v>
      </c>
      <c r="AJ57" s="35">
        <f t="shared" si="21"/>
        <v>0</v>
      </c>
      <c r="AK57" s="53">
        <f t="shared" si="21"/>
        <v>0</v>
      </c>
      <c r="AL57" s="53">
        <f t="shared" si="21"/>
        <v>0</v>
      </c>
      <c r="AM57" s="53">
        <f t="shared" si="21"/>
        <v>0</v>
      </c>
      <c r="AN57" s="53">
        <f t="shared" si="21"/>
        <v>0</v>
      </c>
      <c r="AO57" s="53">
        <f t="shared" si="21"/>
        <v>0</v>
      </c>
      <c r="AP57" s="53">
        <f t="shared" si="21"/>
        <v>0</v>
      </c>
      <c r="AQ57" s="53">
        <f t="shared" si="21"/>
        <v>0</v>
      </c>
      <c r="AR57" s="53">
        <f t="shared" si="21"/>
        <v>0</v>
      </c>
      <c r="AS57" s="53">
        <f t="shared" si="21"/>
        <v>0</v>
      </c>
      <c r="AT57" s="35">
        <f t="shared" si="21"/>
        <v>0</v>
      </c>
      <c r="AU57" s="53">
        <f t="shared" si="21"/>
        <v>0</v>
      </c>
      <c r="AV57" s="53">
        <f t="shared" si="21"/>
        <v>0</v>
      </c>
      <c r="AW57" s="53">
        <f t="shared" si="21"/>
        <v>0</v>
      </c>
      <c r="AX57" s="53">
        <f t="shared" si="21"/>
        <v>0</v>
      </c>
      <c r="AY57" s="53">
        <f t="shared" si="21"/>
        <v>0</v>
      </c>
      <c r="AZ57" s="35">
        <f t="shared" si="21"/>
        <v>0</v>
      </c>
      <c r="BA57" s="53">
        <f t="shared" si="21"/>
        <v>0</v>
      </c>
      <c r="BB57" s="35">
        <f t="shared" si="21"/>
        <v>0</v>
      </c>
      <c r="BC57" s="53">
        <f t="shared" si="21"/>
        <v>0</v>
      </c>
      <c r="BD57" s="53">
        <f t="shared" si="21"/>
        <v>0</v>
      </c>
      <c r="BE57" s="53">
        <f t="shared" si="21"/>
        <v>0</v>
      </c>
      <c r="BF57" s="46"/>
    </row>
    <row r="58" spans="1:58" s="20" customFormat="1" ht="18.75" hidden="1" x14ac:dyDescent="0.25">
      <c r="A58" s="27" t="s">
        <v>153</v>
      </c>
      <c r="B58" s="59"/>
      <c r="C58" s="27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35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35"/>
      <c r="AK58" s="28"/>
      <c r="AL58" s="28"/>
      <c r="AM58" s="28"/>
      <c r="AN58" s="28"/>
      <c r="AO58" s="28"/>
      <c r="AP58" s="28"/>
      <c r="AQ58" s="28"/>
      <c r="AR58" s="28"/>
      <c r="AS58" s="28"/>
      <c r="AT58" s="36"/>
      <c r="AU58" s="29"/>
      <c r="AV58" s="29"/>
      <c r="AW58" s="29"/>
      <c r="AX58" s="29"/>
      <c r="AY58" s="29"/>
      <c r="AZ58" s="36"/>
      <c r="BA58" s="29"/>
      <c r="BB58" s="35"/>
      <c r="BC58" s="29"/>
      <c r="BD58" s="29"/>
      <c r="BE58" s="28"/>
      <c r="BF58" s="46"/>
    </row>
    <row r="59" spans="1:58" s="20" customFormat="1" ht="18.75" hidden="1" x14ac:dyDescent="0.25">
      <c r="A59" s="27" t="s">
        <v>154</v>
      </c>
      <c r="B59" s="59"/>
      <c r="C59" s="27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35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35"/>
      <c r="AK59" s="28"/>
      <c r="AL59" s="28"/>
      <c r="AM59" s="28"/>
      <c r="AN59" s="28"/>
      <c r="AO59" s="28"/>
      <c r="AP59" s="28"/>
      <c r="AQ59" s="28"/>
      <c r="AR59" s="28"/>
      <c r="AS59" s="28"/>
      <c r="AT59" s="36"/>
      <c r="AU59" s="29"/>
      <c r="AV59" s="29"/>
      <c r="AW59" s="29"/>
      <c r="AX59" s="29"/>
      <c r="AY59" s="29"/>
      <c r="AZ59" s="36"/>
      <c r="BA59" s="29"/>
      <c r="BB59" s="35"/>
      <c r="BC59" s="29"/>
      <c r="BD59" s="29"/>
      <c r="BE59" s="28"/>
      <c r="BF59" s="46"/>
    </row>
    <row r="60" spans="1:58" s="20" customFormat="1" ht="47.25" hidden="1" x14ac:dyDescent="0.25">
      <c r="A60" s="62" t="s">
        <v>155</v>
      </c>
      <c r="B60" s="63" t="s">
        <v>156</v>
      </c>
      <c r="C60" s="52" t="s">
        <v>99</v>
      </c>
      <c r="D60" s="53">
        <f t="shared" ref="D60:BE60" si="22">SUM(D61:D62)</f>
        <v>0</v>
      </c>
      <c r="E60" s="53">
        <f t="shared" si="22"/>
        <v>0</v>
      </c>
      <c r="F60" s="53">
        <f t="shared" si="22"/>
        <v>0</v>
      </c>
      <c r="G60" s="53">
        <f t="shared" si="22"/>
        <v>0</v>
      </c>
      <c r="H60" s="53">
        <f t="shared" si="22"/>
        <v>0</v>
      </c>
      <c r="I60" s="53">
        <f t="shared" si="22"/>
        <v>0</v>
      </c>
      <c r="J60" s="53">
        <f t="shared" si="22"/>
        <v>0</v>
      </c>
      <c r="K60" s="53">
        <f t="shared" si="22"/>
        <v>0</v>
      </c>
      <c r="L60" s="53">
        <f t="shared" si="22"/>
        <v>0</v>
      </c>
      <c r="M60" s="53">
        <f t="shared" si="22"/>
        <v>0</v>
      </c>
      <c r="N60" s="53">
        <f t="shared" si="22"/>
        <v>0</v>
      </c>
      <c r="O60" s="53">
        <f t="shared" si="22"/>
        <v>0</v>
      </c>
      <c r="P60" s="53">
        <f t="shared" si="22"/>
        <v>0</v>
      </c>
      <c r="Q60" s="53">
        <f t="shared" si="22"/>
        <v>0</v>
      </c>
      <c r="R60" s="53">
        <f t="shared" si="22"/>
        <v>0</v>
      </c>
      <c r="S60" s="53">
        <f t="shared" si="22"/>
        <v>0</v>
      </c>
      <c r="T60" s="53">
        <f t="shared" si="22"/>
        <v>0</v>
      </c>
      <c r="U60" s="53">
        <f t="shared" si="22"/>
        <v>0</v>
      </c>
      <c r="V60" s="53">
        <f t="shared" si="22"/>
        <v>0</v>
      </c>
      <c r="W60" s="53">
        <f t="shared" si="22"/>
        <v>0</v>
      </c>
      <c r="X60" s="35">
        <f t="shared" si="22"/>
        <v>0</v>
      </c>
      <c r="Y60" s="53">
        <f t="shared" si="22"/>
        <v>0</v>
      </c>
      <c r="Z60" s="53">
        <f t="shared" si="22"/>
        <v>0</v>
      </c>
      <c r="AA60" s="53">
        <f t="shared" si="22"/>
        <v>0</v>
      </c>
      <c r="AB60" s="53">
        <f t="shared" si="22"/>
        <v>0</v>
      </c>
      <c r="AC60" s="53">
        <f t="shared" si="22"/>
        <v>0</v>
      </c>
      <c r="AD60" s="53">
        <f t="shared" si="22"/>
        <v>0</v>
      </c>
      <c r="AE60" s="53">
        <f t="shared" si="22"/>
        <v>0</v>
      </c>
      <c r="AF60" s="53">
        <f t="shared" si="22"/>
        <v>0</v>
      </c>
      <c r="AG60" s="53">
        <f t="shared" si="22"/>
        <v>0</v>
      </c>
      <c r="AH60" s="53">
        <f t="shared" si="22"/>
        <v>0</v>
      </c>
      <c r="AI60" s="53">
        <f t="shared" si="22"/>
        <v>0</v>
      </c>
      <c r="AJ60" s="35">
        <f t="shared" si="22"/>
        <v>0</v>
      </c>
      <c r="AK60" s="53">
        <f t="shared" si="22"/>
        <v>0</v>
      </c>
      <c r="AL60" s="53">
        <f t="shared" si="22"/>
        <v>0</v>
      </c>
      <c r="AM60" s="53">
        <f t="shared" si="22"/>
        <v>0</v>
      </c>
      <c r="AN60" s="53">
        <f t="shared" si="22"/>
        <v>0</v>
      </c>
      <c r="AO60" s="53">
        <f t="shared" si="22"/>
        <v>0</v>
      </c>
      <c r="AP60" s="53">
        <f t="shared" si="22"/>
        <v>0</v>
      </c>
      <c r="AQ60" s="53">
        <f t="shared" si="22"/>
        <v>0</v>
      </c>
      <c r="AR60" s="53">
        <f t="shared" si="22"/>
        <v>0</v>
      </c>
      <c r="AS60" s="53">
        <f t="shared" si="22"/>
        <v>0</v>
      </c>
      <c r="AT60" s="35">
        <f t="shared" si="22"/>
        <v>0</v>
      </c>
      <c r="AU60" s="53">
        <f t="shared" si="22"/>
        <v>0</v>
      </c>
      <c r="AV60" s="53">
        <f t="shared" si="22"/>
        <v>0</v>
      </c>
      <c r="AW60" s="53">
        <f t="shared" si="22"/>
        <v>0</v>
      </c>
      <c r="AX60" s="53">
        <f t="shared" si="22"/>
        <v>0</v>
      </c>
      <c r="AY60" s="53">
        <f t="shared" si="22"/>
        <v>0</v>
      </c>
      <c r="AZ60" s="35">
        <f t="shared" si="22"/>
        <v>0</v>
      </c>
      <c r="BA60" s="53">
        <f t="shared" si="22"/>
        <v>0</v>
      </c>
      <c r="BB60" s="35">
        <f t="shared" si="22"/>
        <v>0</v>
      </c>
      <c r="BC60" s="53">
        <f t="shared" si="22"/>
        <v>0</v>
      </c>
      <c r="BD60" s="53">
        <f t="shared" si="22"/>
        <v>0</v>
      </c>
      <c r="BE60" s="53">
        <f t="shared" si="22"/>
        <v>0</v>
      </c>
      <c r="BF60" s="46"/>
    </row>
    <row r="61" spans="1:58" s="30" customFormat="1" ht="18.75" hidden="1" x14ac:dyDescent="0.25">
      <c r="A61" s="27" t="s">
        <v>157</v>
      </c>
      <c r="B61" s="59"/>
      <c r="C61" s="27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35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35"/>
      <c r="AK61" s="28"/>
      <c r="AL61" s="28"/>
      <c r="AM61" s="28"/>
      <c r="AN61" s="28"/>
      <c r="AO61" s="28"/>
      <c r="AP61" s="28"/>
      <c r="AQ61" s="28"/>
      <c r="AR61" s="28"/>
      <c r="AS61" s="28"/>
      <c r="AT61" s="36"/>
      <c r="AU61" s="29"/>
      <c r="AV61" s="29"/>
      <c r="AW61" s="29"/>
      <c r="AX61" s="29"/>
      <c r="AY61" s="29"/>
      <c r="AZ61" s="36"/>
      <c r="BA61" s="29"/>
      <c r="BB61" s="35"/>
      <c r="BC61" s="29"/>
      <c r="BD61" s="29"/>
      <c r="BE61" s="28"/>
      <c r="BF61" s="48"/>
    </row>
    <row r="62" spans="1:58" s="20" customFormat="1" ht="18.75" hidden="1" x14ac:dyDescent="0.25">
      <c r="A62" s="27" t="s">
        <v>158</v>
      </c>
      <c r="B62" s="59"/>
      <c r="C62" s="27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35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35"/>
      <c r="AK62" s="28"/>
      <c r="AL62" s="28"/>
      <c r="AM62" s="28"/>
      <c r="AN62" s="28"/>
      <c r="AO62" s="28"/>
      <c r="AP62" s="28"/>
      <c r="AQ62" s="28"/>
      <c r="AR62" s="28"/>
      <c r="AS62" s="28"/>
      <c r="AT62" s="36"/>
      <c r="AU62" s="29"/>
      <c r="AV62" s="29"/>
      <c r="AW62" s="29"/>
      <c r="AX62" s="29"/>
      <c r="AY62" s="29"/>
      <c r="AZ62" s="36"/>
      <c r="BA62" s="29"/>
      <c r="BB62" s="35"/>
      <c r="BC62" s="29"/>
      <c r="BD62" s="29"/>
      <c r="BE62" s="28"/>
      <c r="BF62" s="46"/>
    </row>
    <row r="63" spans="1:58" s="20" customFormat="1" ht="47.25" hidden="1" x14ac:dyDescent="0.25">
      <c r="A63" s="62" t="s">
        <v>159</v>
      </c>
      <c r="B63" s="63" t="s">
        <v>160</v>
      </c>
      <c r="C63" s="52" t="s">
        <v>99</v>
      </c>
      <c r="D63" s="53">
        <f t="shared" ref="D63:BE63" si="23">SUM(D64:D65)</f>
        <v>0</v>
      </c>
      <c r="E63" s="53">
        <f t="shared" si="23"/>
        <v>0</v>
      </c>
      <c r="F63" s="53">
        <f t="shared" si="23"/>
        <v>0</v>
      </c>
      <c r="G63" s="53">
        <f t="shared" si="23"/>
        <v>0</v>
      </c>
      <c r="H63" s="53">
        <f t="shared" si="23"/>
        <v>0</v>
      </c>
      <c r="I63" s="53">
        <f t="shared" si="23"/>
        <v>0</v>
      </c>
      <c r="J63" s="53">
        <f t="shared" si="23"/>
        <v>0</v>
      </c>
      <c r="K63" s="53">
        <f t="shared" si="23"/>
        <v>0</v>
      </c>
      <c r="L63" s="53">
        <f t="shared" si="23"/>
        <v>0</v>
      </c>
      <c r="M63" s="53">
        <f t="shared" si="23"/>
        <v>0</v>
      </c>
      <c r="N63" s="53">
        <f t="shared" si="23"/>
        <v>0</v>
      </c>
      <c r="O63" s="53">
        <f t="shared" si="23"/>
        <v>0</v>
      </c>
      <c r="P63" s="53">
        <f t="shared" si="23"/>
        <v>0</v>
      </c>
      <c r="Q63" s="53">
        <f t="shared" si="23"/>
        <v>0</v>
      </c>
      <c r="R63" s="53">
        <f t="shared" si="23"/>
        <v>0</v>
      </c>
      <c r="S63" s="53">
        <f t="shared" si="23"/>
        <v>0</v>
      </c>
      <c r="T63" s="53">
        <f t="shared" si="23"/>
        <v>0</v>
      </c>
      <c r="U63" s="53">
        <f t="shared" si="23"/>
        <v>0</v>
      </c>
      <c r="V63" s="53">
        <f t="shared" si="23"/>
        <v>0</v>
      </c>
      <c r="W63" s="53">
        <f t="shared" si="23"/>
        <v>0</v>
      </c>
      <c r="X63" s="35">
        <f t="shared" si="23"/>
        <v>0</v>
      </c>
      <c r="Y63" s="53">
        <f t="shared" si="23"/>
        <v>0</v>
      </c>
      <c r="Z63" s="53">
        <f t="shared" si="23"/>
        <v>0</v>
      </c>
      <c r="AA63" s="53">
        <f t="shared" si="23"/>
        <v>0</v>
      </c>
      <c r="AB63" s="53">
        <f t="shared" si="23"/>
        <v>0</v>
      </c>
      <c r="AC63" s="53">
        <f t="shared" si="23"/>
        <v>0</v>
      </c>
      <c r="AD63" s="53">
        <f t="shared" si="23"/>
        <v>0</v>
      </c>
      <c r="AE63" s="53">
        <f t="shared" si="23"/>
        <v>0</v>
      </c>
      <c r="AF63" s="53">
        <f t="shared" si="23"/>
        <v>0</v>
      </c>
      <c r="AG63" s="53">
        <f t="shared" si="23"/>
        <v>0</v>
      </c>
      <c r="AH63" s="53">
        <f t="shared" si="23"/>
        <v>0</v>
      </c>
      <c r="AI63" s="53">
        <f t="shared" si="23"/>
        <v>0</v>
      </c>
      <c r="AJ63" s="35">
        <f t="shared" si="23"/>
        <v>0</v>
      </c>
      <c r="AK63" s="53">
        <f t="shared" si="23"/>
        <v>0</v>
      </c>
      <c r="AL63" s="53">
        <f t="shared" si="23"/>
        <v>0</v>
      </c>
      <c r="AM63" s="53">
        <f t="shared" si="23"/>
        <v>0</v>
      </c>
      <c r="AN63" s="53">
        <f t="shared" si="23"/>
        <v>0</v>
      </c>
      <c r="AO63" s="53">
        <f t="shared" si="23"/>
        <v>0</v>
      </c>
      <c r="AP63" s="53">
        <f t="shared" si="23"/>
        <v>0</v>
      </c>
      <c r="AQ63" s="53">
        <f t="shared" si="23"/>
        <v>0</v>
      </c>
      <c r="AR63" s="53">
        <f t="shared" si="23"/>
        <v>0</v>
      </c>
      <c r="AS63" s="53">
        <f t="shared" si="23"/>
        <v>0</v>
      </c>
      <c r="AT63" s="35">
        <f t="shared" si="23"/>
        <v>0</v>
      </c>
      <c r="AU63" s="53">
        <f t="shared" si="23"/>
        <v>0</v>
      </c>
      <c r="AV63" s="53">
        <f t="shared" si="23"/>
        <v>0</v>
      </c>
      <c r="AW63" s="53">
        <f t="shared" si="23"/>
        <v>0</v>
      </c>
      <c r="AX63" s="53">
        <f t="shared" si="23"/>
        <v>0</v>
      </c>
      <c r="AY63" s="53">
        <f t="shared" si="23"/>
        <v>0</v>
      </c>
      <c r="AZ63" s="35">
        <f t="shared" si="23"/>
        <v>0</v>
      </c>
      <c r="BA63" s="53">
        <f t="shared" si="23"/>
        <v>0</v>
      </c>
      <c r="BB63" s="35">
        <f t="shared" si="23"/>
        <v>0</v>
      </c>
      <c r="BC63" s="53">
        <f t="shared" si="23"/>
        <v>0</v>
      </c>
      <c r="BD63" s="53">
        <f t="shared" si="23"/>
        <v>0</v>
      </c>
      <c r="BE63" s="53">
        <f t="shared" si="23"/>
        <v>0</v>
      </c>
      <c r="BF63" s="46"/>
    </row>
    <row r="64" spans="1:58" s="20" customFormat="1" ht="18.75" hidden="1" x14ac:dyDescent="0.25">
      <c r="A64" s="27" t="s">
        <v>161</v>
      </c>
      <c r="B64" s="59"/>
      <c r="C64" s="27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35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35"/>
      <c r="AK64" s="28"/>
      <c r="AL64" s="28"/>
      <c r="AM64" s="28"/>
      <c r="AN64" s="28"/>
      <c r="AO64" s="28"/>
      <c r="AP64" s="28"/>
      <c r="AQ64" s="28"/>
      <c r="AR64" s="28"/>
      <c r="AS64" s="28"/>
      <c r="AT64" s="36"/>
      <c r="AU64" s="29"/>
      <c r="AV64" s="29"/>
      <c r="AW64" s="29"/>
      <c r="AX64" s="29"/>
      <c r="AY64" s="29"/>
      <c r="AZ64" s="36"/>
      <c r="BA64" s="29"/>
      <c r="BB64" s="35"/>
      <c r="BC64" s="29"/>
      <c r="BD64" s="29"/>
      <c r="BE64" s="28"/>
      <c r="BF64" s="46"/>
    </row>
    <row r="65" spans="1:58" s="20" customFormat="1" ht="18.75" hidden="1" x14ac:dyDescent="0.25">
      <c r="A65" s="27" t="s">
        <v>162</v>
      </c>
      <c r="B65" s="59"/>
      <c r="C65" s="27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35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35"/>
      <c r="AK65" s="28"/>
      <c r="AL65" s="28"/>
      <c r="AM65" s="28"/>
      <c r="AN65" s="28"/>
      <c r="AO65" s="28"/>
      <c r="AP65" s="28"/>
      <c r="AQ65" s="28"/>
      <c r="AR65" s="28"/>
      <c r="AS65" s="28"/>
      <c r="AT65" s="36"/>
      <c r="AU65" s="29"/>
      <c r="AV65" s="29"/>
      <c r="AW65" s="29"/>
      <c r="AX65" s="29"/>
      <c r="AY65" s="29"/>
      <c r="AZ65" s="36"/>
      <c r="BA65" s="29"/>
      <c r="BB65" s="35"/>
      <c r="BC65" s="29"/>
      <c r="BD65" s="29"/>
      <c r="BE65" s="28"/>
      <c r="BF65" s="46"/>
    </row>
    <row r="66" spans="1:58" s="20" customFormat="1" ht="47.25" hidden="1" x14ac:dyDescent="0.25">
      <c r="A66" s="62" t="s">
        <v>163</v>
      </c>
      <c r="B66" s="63" t="s">
        <v>164</v>
      </c>
      <c r="C66" s="52" t="s">
        <v>99</v>
      </c>
      <c r="D66" s="53">
        <f t="shared" ref="D66:BE66" si="24">SUM(D67:D68)</f>
        <v>0</v>
      </c>
      <c r="E66" s="53">
        <f t="shared" si="24"/>
        <v>0</v>
      </c>
      <c r="F66" s="53">
        <f t="shared" si="24"/>
        <v>0</v>
      </c>
      <c r="G66" s="53">
        <f t="shared" si="24"/>
        <v>0</v>
      </c>
      <c r="H66" s="53">
        <f t="shared" si="24"/>
        <v>0</v>
      </c>
      <c r="I66" s="53">
        <f t="shared" si="24"/>
        <v>0</v>
      </c>
      <c r="J66" s="53">
        <f t="shared" si="24"/>
        <v>0</v>
      </c>
      <c r="K66" s="53">
        <f t="shared" si="24"/>
        <v>0</v>
      </c>
      <c r="L66" s="53">
        <f t="shared" si="24"/>
        <v>0</v>
      </c>
      <c r="M66" s="53">
        <f t="shared" si="24"/>
        <v>0</v>
      </c>
      <c r="N66" s="53">
        <f t="shared" si="24"/>
        <v>0</v>
      </c>
      <c r="O66" s="53">
        <f t="shared" si="24"/>
        <v>0</v>
      </c>
      <c r="P66" s="53">
        <f t="shared" si="24"/>
        <v>0</v>
      </c>
      <c r="Q66" s="53">
        <f t="shared" si="24"/>
        <v>0</v>
      </c>
      <c r="R66" s="53">
        <f t="shared" si="24"/>
        <v>0</v>
      </c>
      <c r="S66" s="53">
        <f t="shared" si="24"/>
        <v>0</v>
      </c>
      <c r="T66" s="53">
        <f t="shared" si="24"/>
        <v>0</v>
      </c>
      <c r="U66" s="53">
        <f t="shared" si="24"/>
        <v>0</v>
      </c>
      <c r="V66" s="53">
        <f t="shared" si="24"/>
        <v>0</v>
      </c>
      <c r="W66" s="53">
        <f t="shared" si="24"/>
        <v>0</v>
      </c>
      <c r="X66" s="35">
        <f t="shared" si="24"/>
        <v>0</v>
      </c>
      <c r="Y66" s="53">
        <f t="shared" si="24"/>
        <v>0</v>
      </c>
      <c r="Z66" s="53">
        <f t="shared" si="24"/>
        <v>0</v>
      </c>
      <c r="AA66" s="53">
        <f t="shared" si="24"/>
        <v>0</v>
      </c>
      <c r="AB66" s="53">
        <f t="shared" si="24"/>
        <v>0</v>
      </c>
      <c r="AC66" s="53">
        <f t="shared" si="24"/>
        <v>0</v>
      </c>
      <c r="AD66" s="53">
        <f t="shared" si="24"/>
        <v>0</v>
      </c>
      <c r="AE66" s="53">
        <f t="shared" si="24"/>
        <v>0</v>
      </c>
      <c r="AF66" s="53">
        <f t="shared" si="24"/>
        <v>0</v>
      </c>
      <c r="AG66" s="53">
        <f t="shared" si="24"/>
        <v>0</v>
      </c>
      <c r="AH66" s="53">
        <f t="shared" si="24"/>
        <v>0</v>
      </c>
      <c r="AI66" s="53">
        <f t="shared" si="24"/>
        <v>0</v>
      </c>
      <c r="AJ66" s="35">
        <f t="shared" si="24"/>
        <v>0</v>
      </c>
      <c r="AK66" s="53">
        <f t="shared" si="24"/>
        <v>0</v>
      </c>
      <c r="AL66" s="53">
        <f t="shared" si="24"/>
        <v>0</v>
      </c>
      <c r="AM66" s="53">
        <f t="shared" si="24"/>
        <v>0</v>
      </c>
      <c r="AN66" s="53">
        <f t="shared" si="24"/>
        <v>0</v>
      </c>
      <c r="AO66" s="53">
        <f t="shared" si="24"/>
        <v>0</v>
      </c>
      <c r="AP66" s="53">
        <f t="shared" si="24"/>
        <v>0</v>
      </c>
      <c r="AQ66" s="53">
        <f t="shared" si="24"/>
        <v>0</v>
      </c>
      <c r="AR66" s="53">
        <f t="shared" si="24"/>
        <v>0</v>
      </c>
      <c r="AS66" s="53">
        <f t="shared" si="24"/>
        <v>0</v>
      </c>
      <c r="AT66" s="35">
        <f t="shared" si="24"/>
        <v>0</v>
      </c>
      <c r="AU66" s="53">
        <f t="shared" si="24"/>
        <v>0</v>
      </c>
      <c r="AV66" s="53">
        <f t="shared" si="24"/>
        <v>0</v>
      </c>
      <c r="AW66" s="53">
        <f t="shared" si="24"/>
        <v>0</v>
      </c>
      <c r="AX66" s="53">
        <f t="shared" si="24"/>
        <v>0</v>
      </c>
      <c r="AY66" s="53">
        <f t="shared" si="24"/>
        <v>0</v>
      </c>
      <c r="AZ66" s="35">
        <f t="shared" si="24"/>
        <v>0</v>
      </c>
      <c r="BA66" s="53">
        <f t="shared" si="24"/>
        <v>0</v>
      </c>
      <c r="BB66" s="35">
        <f t="shared" si="24"/>
        <v>0</v>
      </c>
      <c r="BC66" s="53">
        <f t="shared" si="24"/>
        <v>0</v>
      </c>
      <c r="BD66" s="53">
        <f t="shared" si="24"/>
        <v>0</v>
      </c>
      <c r="BE66" s="53">
        <f t="shared" si="24"/>
        <v>0</v>
      </c>
      <c r="BF66" s="46"/>
    </row>
    <row r="67" spans="1:58" s="20" customFormat="1" ht="18.75" hidden="1" x14ac:dyDescent="0.25">
      <c r="A67" s="27" t="s">
        <v>165</v>
      </c>
      <c r="B67" s="59"/>
      <c r="C67" s="27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35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35"/>
      <c r="AK67" s="28"/>
      <c r="AL67" s="28"/>
      <c r="AM67" s="28"/>
      <c r="AN67" s="28"/>
      <c r="AO67" s="28"/>
      <c r="AP67" s="28"/>
      <c r="AQ67" s="28"/>
      <c r="AR67" s="28"/>
      <c r="AS67" s="28"/>
      <c r="AT67" s="36"/>
      <c r="AU67" s="29"/>
      <c r="AV67" s="29"/>
      <c r="AW67" s="29"/>
      <c r="AX67" s="29"/>
      <c r="AY67" s="29"/>
      <c r="AZ67" s="36"/>
      <c r="BA67" s="29"/>
      <c r="BB67" s="35"/>
      <c r="BC67" s="29"/>
      <c r="BD67" s="29"/>
      <c r="BE67" s="28"/>
      <c r="BF67" s="46"/>
    </row>
    <row r="68" spans="1:58" s="20" customFormat="1" ht="18.75" hidden="1" x14ac:dyDescent="0.25">
      <c r="A68" s="27" t="s">
        <v>166</v>
      </c>
      <c r="B68" s="59"/>
      <c r="C68" s="27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35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35"/>
      <c r="AK68" s="28"/>
      <c r="AL68" s="28"/>
      <c r="AM68" s="28"/>
      <c r="AN68" s="28"/>
      <c r="AO68" s="28"/>
      <c r="AP68" s="28"/>
      <c r="AQ68" s="28"/>
      <c r="AR68" s="28"/>
      <c r="AS68" s="28"/>
      <c r="AT68" s="36"/>
      <c r="AU68" s="29"/>
      <c r="AV68" s="29"/>
      <c r="AW68" s="29"/>
      <c r="AX68" s="29"/>
      <c r="AY68" s="29"/>
      <c r="AZ68" s="36"/>
      <c r="BA68" s="29"/>
      <c r="BB68" s="35"/>
      <c r="BC68" s="29"/>
      <c r="BD68" s="29"/>
      <c r="BE68" s="28"/>
      <c r="BF68" s="46"/>
    </row>
    <row r="69" spans="1:58" s="20" customFormat="1" ht="47.25" hidden="1" x14ac:dyDescent="0.25">
      <c r="A69" s="62" t="s">
        <v>167</v>
      </c>
      <c r="B69" s="63" t="s">
        <v>168</v>
      </c>
      <c r="C69" s="52" t="s">
        <v>99</v>
      </c>
      <c r="D69" s="53">
        <f t="shared" ref="D69:BE69" si="25">SUM(D70:D71)</f>
        <v>0</v>
      </c>
      <c r="E69" s="53">
        <f t="shared" si="25"/>
        <v>0</v>
      </c>
      <c r="F69" s="53">
        <f t="shared" si="25"/>
        <v>0</v>
      </c>
      <c r="G69" s="53">
        <f t="shared" si="25"/>
        <v>0</v>
      </c>
      <c r="H69" s="53">
        <f t="shared" si="25"/>
        <v>0</v>
      </c>
      <c r="I69" s="53">
        <f t="shared" si="25"/>
        <v>0</v>
      </c>
      <c r="J69" s="53">
        <f t="shared" si="25"/>
        <v>0</v>
      </c>
      <c r="K69" s="53">
        <f t="shared" si="25"/>
        <v>0</v>
      </c>
      <c r="L69" s="53">
        <f t="shared" si="25"/>
        <v>0</v>
      </c>
      <c r="M69" s="53">
        <f t="shared" si="25"/>
        <v>0</v>
      </c>
      <c r="N69" s="53">
        <f t="shared" si="25"/>
        <v>0</v>
      </c>
      <c r="O69" s="53">
        <f t="shared" si="25"/>
        <v>0</v>
      </c>
      <c r="P69" s="53">
        <f t="shared" si="25"/>
        <v>0</v>
      </c>
      <c r="Q69" s="53">
        <f t="shared" si="25"/>
        <v>0</v>
      </c>
      <c r="R69" s="53">
        <f t="shared" si="25"/>
        <v>0</v>
      </c>
      <c r="S69" s="53">
        <f t="shared" si="25"/>
        <v>0</v>
      </c>
      <c r="T69" s="53">
        <f t="shared" si="25"/>
        <v>0</v>
      </c>
      <c r="U69" s="53">
        <f t="shared" si="25"/>
        <v>0</v>
      </c>
      <c r="V69" s="53">
        <f t="shared" si="25"/>
        <v>0</v>
      </c>
      <c r="W69" s="53">
        <f t="shared" si="25"/>
        <v>0</v>
      </c>
      <c r="X69" s="35">
        <f t="shared" si="25"/>
        <v>0</v>
      </c>
      <c r="Y69" s="53">
        <f t="shared" si="25"/>
        <v>0</v>
      </c>
      <c r="Z69" s="53">
        <f t="shared" si="25"/>
        <v>0</v>
      </c>
      <c r="AA69" s="53">
        <f t="shared" si="25"/>
        <v>0</v>
      </c>
      <c r="AB69" s="53">
        <f t="shared" si="25"/>
        <v>0</v>
      </c>
      <c r="AC69" s="53">
        <f t="shared" si="25"/>
        <v>0</v>
      </c>
      <c r="AD69" s="53">
        <f t="shared" si="25"/>
        <v>0</v>
      </c>
      <c r="AE69" s="53">
        <f t="shared" si="25"/>
        <v>0</v>
      </c>
      <c r="AF69" s="53">
        <f t="shared" si="25"/>
        <v>0</v>
      </c>
      <c r="AG69" s="53">
        <f t="shared" si="25"/>
        <v>0</v>
      </c>
      <c r="AH69" s="53">
        <f t="shared" si="25"/>
        <v>0</v>
      </c>
      <c r="AI69" s="53">
        <f t="shared" si="25"/>
        <v>0</v>
      </c>
      <c r="AJ69" s="35">
        <f t="shared" si="25"/>
        <v>0</v>
      </c>
      <c r="AK69" s="53">
        <f t="shared" si="25"/>
        <v>0</v>
      </c>
      <c r="AL69" s="53">
        <f t="shared" si="25"/>
        <v>0</v>
      </c>
      <c r="AM69" s="53">
        <f t="shared" si="25"/>
        <v>0</v>
      </c>
      <c r="AN69" s="53">
        <f t="shared" si="25"/>
        <v>0</v>
      </c>
      <c r="AO69" s="53">
        <f t="shared" si="25"/>
        <v>0</v>
      </c>
      <c r="AP69" s="53">
        <f t="shared" si="25"/>
        <v>0</v>
      </c>
      <c r="AQ69" s="53">
        <f t="shared" si="25"/>
        <v>0</v>
      </c>
      <c r="AR69" s="53">
        <f t="shared" si="25"/>
        <v>0</v>
      </c>
      <c r="AS69" s="53">
        <f t="shared" si="25"/>
        <v>0</v>
      </c>
      <c r="AT69" s="35">
        <f t="shared" si="25"/>
        <v>0</v>
      </c>
      <c r="AU69" s="53">
        <f t="shared" si="25"/>
        <v>0</v>
      </c>
      <c r="AV69" s="53">
        <f t="shared" si="25"/>
        <v>0</v>
      </c>
      <c r="AW69" s="53">
        <f t="shared" si="25"/>
        <v>0</v>
      </c>
      <c r="AX69" s="53">
        <f t="shared" si="25"/>
        <v>0</v>
      </c>
      <c r="AY69" s="53">
        <f t="shared" si="25"/>
        <v>0</v>
      </c>
      <c r="AZ69" s="35">
        <f t="shared" si="25"/>
        <v>0</v>
      </c>
      <c r="BA69" s="53">
        <f t="shared" si="25"/>
        <v>0</v>
      </c>
      <c r="BB69" s="35">
        <f t="shared" si="25"/>
        <v>0</v>
      </c>
      <c r="BC69" s="53">
        <f t="shared" si="25"/>
        <v>0</v>
      </c>
      <c r="BD69" s="53">
        <f t="shared" si="25"/>
        <v>0</v>
      </c>
      <c r="BE69" s="53">
        <f t="shared" si="25"/>
        <v>0</v>
      </c>
      <c r="BF69" s="46"/>
    </row>
    <row r="70" spans="1:58" s="20" customFormat="1" ht="18.75" hidden="1" x14ac:dyDescent="0.25">
      <c r="A70" s="27" t="s">
        <v>169</v>
      </c>
      <c r="B70" s="59"/>
      <c r="C70" s="27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35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35"/>
      <c r="AK70" s="28"/>
      <c r="AL70" s="28"/>
      <c r="AM70" s="28"/>
      <c r="AN70" s="28"/>
      <c r="AO70" s="28"/>
      <c r="AP70" s="28"/>
      <c r="AQ70" s="28"/>
      <c r="AR70" s="28"/>
      <c r="AS70" s="28"/>
      <c r="AT70" s="36"/>
      <c r="AU70" s="29"/>
      <c r="AV70" s="29"/>
      <c r="AW70" s="29"/>
      <c r="AX70" s="29"/>
      <c r="AY70" s="29"/>
      <c r="AZ70" s="36"/>
      <c r="BA70" s="29"/>
      <c r="BB70" s="35"/>
      <c r="BC70" s="29"/>
      <c r="BD70" s="29"/>
      <c r="BE70" s="28"/>
      <c r="BF70" s="46"/>
    </row>
    <row r="71" spans="1:58" s="20" customFormat="1" ht="18.75" hidden="1" x14ac:dyDescent="0.25">
      <c r="A71" s="27" t="s">
        <v>170</v>
      </c>
      <c r="B71" s="59"/>
      <c r="C71" s="27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35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35"/>
      <c r="AK71" s="28"/>
      <c r="AL71" s="28"/>
      <c r="AM71" s="28"/>
      <c r="AN71" s="28"/>
      <c r="AO71" s="28"/>
      <c r="AP71" s="28"/>
      <c r="AQ71" s="28"/>
      <c r="AR71" s="28"/>
      <c r="AS71" s="28"/>
      <c r="AT71" s="36"/>
      <c r="AU71" s="29"/>
      <c r="AV71" s="29"/>
      <c r="AW71" s="29"/>
      <c r="AX71" s="29"/>
      <c r="AY71" s="29"/>
      <c r="AZ71" s="36"/>
      <c r="BA71" s="29"/>
      <c r="BB71" s="35"/>
      <c r="BC71" s="29"/>
      <c r="BD71" s="29"/>
      <c r="BE71" s="28"/>
      <c r="BF71" s="46"/>
    </row>
    <row r="72" spans="1:58" s="20" customFormat="1" ht="47.25" hidden="1" x14ac:dyDescent="0.25">
      <c r="A72" s="62" t="s">
        <v>171</v>
      </c>
      <c r="B72" s="63" t="s">
        <v>172</v>
      </c>
      <c r="C72" s="52" t="s">
        <v>99</v>
      </c>
      <c r="D72" s="53">
        <f t="shared" ref="D72:BE72" si="26">D73+D76</f>
        <v>0</v>
      </c>
      <c r="E72" s="53">
        <f t="shared" si="26"/>
        <v>0</v>
      </c>
      <c r="F72" s="53">
        <f t="shared" si="26"/>
        <v>0</v>
      </c>
      <c r="G72" s="53">
        <f t="shared" si="26"/>
        <v>0</v>
      </c>
      <c r="H72" s="53">
        <f t="shared" si="26"/>
        <v>0</v>
      </c>
      <c r="I72" s="53">
        <f t="shared" si="26"/>
        <v>0</v>
      </c>
      <c r="J72" s="53">
        <f t="shared" si="26"/>
        <v>0</v>
      </c>
      <c r="K72" s="53">
        <f t="shared" si="26"/>
        <v>0</v>
      </c>
      <c r="L72" s="53">
        <f t="shared" si="26"/>
        <v>0</v>
      </c>
      <c r="M72" s="53">
        <f t="shared" si="26"/>
        <v>0</v>
      </c>
      <c r="N72" s="53">
        <f t="shared" si="26"/>
        <v>0</v>
      </c>
      <c r="O72" s="53">
        <f t="shared" si="26"/>
        <v>0</v>
      </c>
      <c r="P72" s="53">
        <f t="shared" si="26"/>
        <v>0</v>
      </c>
      <c r="Q72" s="53">
        <f t="shared" si="26"/>
        <v>0</v>
      </c>
      <c r="R72" s="53">
        <f t="shared" si="26"/>
        <v>0</v>
      </c>
      <c r="S72" s="53">
        <f t="shared" si="26"/>
        <v>0</v>
      </c>
      <c r="T72" s="53">
        <f t="shared" si="26"/>
        <v>0</v>
      </c>
      <c r="U72" s="53">
        <f t="shared" si="26"/>
        <v>0</v>
      </c>
      <c r="V72" s="53">
        <f t="shared" si="26"/>
        <v>0</v>
      </c>
      <c r="W72" s="53">
        <f t="shared" si="26"/>
        <v>0</v>
      </c>
      <c r="X72" s="35">
        <f t="shared" si="26"/>
        <v>0</v>
      </c>
      <c r="Y72" s="53">
        <f t="shared" si="26"/>
        <v>0</v>
      </c>
      <c r="Z72" s="53">
        <f t="shared" si="26"/>
        <v>0</v>
      </c>
      <c r="AA72" s="53">
        <f t="shared" si="26"/>
        <v>0</v>
      </c>
      <c r="AB72" s="53">
        <f t="shared" si="26"/>
        <v>0</v>
      </c>
      <c r="AC72" s="53">
        <f t="shared" si="26"/>
        <v>0</v>
      </c>
      <c r="AD72" s="53">
        <f t="shared" si="26"/>
        <v>0</v>
      </c>
      <c r="AE72" s="53">
        <f t="shared" si="26"/>
        <v>0</v>
      </c>
      <c r="AF72" s="53">
        <f t="shared" si="26"/>
        <v>0</v>
      </c>
      <c r="AG72" s="53">
        <f t="shared" si="26"/>
        <v>0</v>
      </c>
      <c r="AH72" s="53">
        <f t="shared" si="26"/>
        <v>0</v>
      </c>
      <c r="AI72" s="53">
        <f t="shared" si="26"/>
        <v>0</v>
      </c>
      <c r="AJ72" s="35">
        <f t="shared" si="26"/>
        <v>0</v>
      </c>
      <c r="AK72" s="53">
        <f t="shared" si="26"/>
        <v>0</v>
      </c>
      <c r="AL72" s="53">
        <f t="shared" si="26"/>
        <v>0</v>
      </c>
      <c r="AM72" s="53">
        <f t="shared" si="26"/>
        <v>0</v>
      </c>
      <c r="AN72" s="53">
        <f t="shared" si="26"/>
        <v>0</v>
      </c>
      <c r="AO72" s="53">
        <f t="shared" si="26"/>
        <v>0</v>
      </c>
      <c r="AP72" s="53">
        <f t="shared" si="26"/>
        <v>0</v>
      </c>
      <c r="AQ72" s="53">
        <f t="shared" si="26"/>
        <v>0</v>
      </c>
      <c r="AR72" s="53">
        <f t="shared" si="26"/>
        <v>0</v>
      </c>
      <c r="AS72" s="53">
        <f t="shared" si="26"/>
        <v>0</v>
      </c>
      <c r="AT72" s="35">
        <f t="shared" si="26"/>
        <v>0</v>
      </c>
      <c r="AU72" s="53">
        <f t="shared" si="26"/>
        <v>0</v>
      </c>
      <c r="AV72" s="53">
        <f t="shared" si="26"/>
        <v>0</v>
      </c>
      <c r="AW72" s="53">
        <f t="shared" si="26"/>
        <v>0</v>
      </c>
      <c r="AX72" s="53">
        <f t="shared" si="26"/>
        <v>0</v>
      </c>
      <c r="AY72" s="53">
        <f t="shared" si="26"/>
        <v>0</v>
      </c>
      <c r="AZ72" s="35">
        <v>0</v>
      </c>
      <c r="BA72" s="53">
        <f t="shared" si="26"/>
        <v>0</v>
      </c>
      <c r="BB72" s="35">
        <f t="shared" si="26"/>
        <v>0</v>
      </c>
      <c r="BC72" s="53">
        <f t="shared" si="26"/>
        <v>0</v>
      </c>
      <c r="BD72" s="53">
        <f t="shared" si="26"/>
        <v>0</v>
      </c>
      <c r="BE72" s="53">
        <f t="shared" si="26"/>
        <v>0</v>
      </c>
      <c r="BF72" s="46"/>
    </row>
    <row r="73" spans="1:58" s="20" customFormat="1" ht="31.5" hidden="1" x14ac:dyDescent="0.25">
      <c r="A73" s="62" t="s">
        <v>173</v>
      </c>
      <c r="B73" s="63" t="s">
        <v>174</v>
      </c>
      <c r="C73" s="52" t="s">
        <v>99</v>
      </c>
      <c r="D73" s="53">
        <f t="shared" ref="D73:BE73" si="27">SUM(D74:D75)</f>
        <v>0</v>
      </c>
      <c r="E73" s="53">
        <f t="shared" si="27"/>
        <v>0</v>
      </c>
      <c r="F73" s="53">
        <f t="shared" si="27"/>
        <v>0</v>
      </c>
      <c r="G73" s="53">
        <f t="shared" si="27"/>
        <v>0</v>
      </c>
      <c r="H73" s="53">
        <f t="shared" si="27"/>
        <v>0</v>
      </c>
      <c r="I73" s="53">
        <f t="shared" si="27"/>
        <v>0</v>
      </c>
      <c r="J73" s="53">
        <f t="shared" si="27"/>
        <v>0</v>
      </c>
      <c r="K73" s="53">
        <f t="shared" si="27"/>
        <v>0</v>
      </c>
      <c r="L73" s="53">
        <f t="shared" si="27"/>
        <v>0</v>
      </c>
      <c r="M73" s="53">
        <f t="shared" si="27"/>
        <v>0</v>
      </c>
      <c r="N73" s="53">
        <f t="shared" si="27"/>
        <v>0</v>
      </c>
      <c r="O73" s="53">
        <f t="shared" si="27"/>
        <v>0</v>
      </c>
      <c r="P73" s="53">
        <f t="shared" si="27"/>
        <v>0</v>
      </c>
      <c r="Q73" s="53">
        <f t="shared" si="27"/>
        <v>0</v>
      </c>
      <c r="R73" s="53">
        <f t="shared" si="27"/>
        <v>0</v>
      </c>
      <c r="S73" s="53">
        <f t="shared" si="27"/>
        <v>0</v>
      </c>
      <c r="T73" s="53">
        <f t="shared" si="27"/>
        <v>0</v>
      </c>
      <c r="U73" s="53">
        <f t="shared" si="27"/>
        <v>0</v>
      </c>
      <c r="V73" s="53">
        <f t="shared" si="27"/>
        <v>0</v>
      </c>
      <c r="W73" s="53">
        <f t="shared" si="27"/>
        <v>0</v>
      </c>
      <c r="X73" s="35">
        <f t="shared" si="27"/>
        <v>0</v>
      </c>
      <c r="Y73" s="53">
        <f t="shared" si="27"/>
        <v>0</v>
      </c>
      <c r="Z73" s="53">
        <f t="shared" si="27"/>
        <v>0</v>
      </c>
      <c r="AA73" s="53">
        <f t="shared" si="27"/>
        <v>0</v>
      </c>
      <c r="AB73" s="53">
        <f t="shared" si="27"/>
        <v>0</v>
      </c>
      <c r="AC73" s="53">
        <f t="shared" si="27"/>
        <v>0</v>
      </c>
      <c r="AD73" s="53">
        <f t="shared" si="27"/>
        <v>0</v>
      </c>
      <c r="AE73" s="53">
        <f t="shared" si="27"/>
        <v>0</v>
      </c>
      <c r="AF73" s="53">
        <f t="shared" si="27"/>
        <v>0</v>
      </c>
      <c r="AG73" s="53">
        <f t="shared" si="27"/>
        <v>0</v>
      </c>
      <c r="AH73" s="53">
        <f t="shared" si="27"/>
        <v>0</v>
      </c>
      <c r="AI73" s="53">
        <f t="shared" si="27"/>
        <v>0</v>
      </c>
      <c r="AJ73" s="35">
        <f t="shared" si="27"/>
        <v>0</v>
      </c>
      <c r="AK73" s="53">
        <f t="shared" si="27"/>
        <v>0</v>
      </c>
      <c r="AL73" s="53">
        <f t="shared" si="27"/>
        <v>0</v>
      </c>
      <c r="AM73" s="53">
        <f t="shared" si="27"/>
        <v>0</v>
      </c>
      <c r="AN73" s="53">
        <f t="shared" si="27"/>
        <v>0</v>
      </c>
      <c r="AO73" s="53">
        <f t="shared" si="27"/>
        <v>0</v>
      </c>
      <c r="AP73" s="53">
        <f t="shared" si="27"/>
        <v>0</v>
      </c>
      <c r="AQ73" s="53">
        <f t="shared" si="27"/>
        <v>0</v>
      </c>
      <c r="AR73" s="53">
        <f t="shared" si="27"/>
        <v>0</v>
      </c>
      <c r="AS73" s="53">
        <f t="shared" si="27"/>
        <v>0</v>
      </c>
      <c r="AT73" s="35">
        <f t="shared" si="27"/>
        <v>0</v>
      </c>
      <c r="AU73" s="53">
        <f t="shared" si="27"/>
        <v>0</v>
      </c>
      <c r="AV73" s="53">
        <f t="shared" si="27"/>
        <v>0</v>
      </c>
      <c r="AW73" s="53">
        <f t="shared" si="27"/>
        <v>0</v>
      </c>
      <c r="AX73" s="53">
        <f t="shared" si="27"/>
        <v>0</v>
      </c>
      <c r="AY73" s="53">
        <f t="shared" si="27"/>
        <v>0</v>
      </c>
      <c r="AZ73" s="35">
        <f t="shared" si="27"/>
        <v>0</v>
      </c>
      <c r="BA73" s="53">
        <f t="shared" si="27"/>
        <v>0</v>
      </c>
      <c r="BB73" s="35">
        <v>0</v>
      </c>
      <c r="BC73" s="53">
        <f t="shared" si="27"/>
        <v>0</v>
      </c>
      <c r="BD73" s="53">
        <f t="shared" si="27"/>
        <v>0</v>
      </c>
      <c r="BE73" s="53">
        <f t="shared" si="27"/>
        <v>0</v>
      </c>
      <c r="BF73" s="46"/>
    </row>
    <row r="74" spans="1:58" s="20" customFormat="1" ht="18.75" hidden="1" x14ac:dyDescent="0.25">
      <c r="A74" s="27" t="s">
        <v>175</v>
      </c>
      <c r="B74" s="59"/>
      <c r="C74" s="27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35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35"/>
      <c r="AK74" s="28"/>
      <c r="AL74" s="28"/>
      <c r="AM74" s="28"/>
      <c r="AN74" s="28"/>
      <c r="AO74" s="28"/>
      <c r="AP74" s="28"/>
      <c r="AQ74" s="28"/>
      <c r="AR74" s="28"/>
      <c r="AS74" s="28"/>
      <c r="AT74" s="36"/>
      <c r="AU74" s="29"/>
      <c r="AV74" s="29"/>
      <c r="AW74" s="29"/>
      <c r="AX74" s="29"/>
      <c r="AY74" s="29"/>
      <c r="AZ74" s="36"/>
      <c r="BA74" s="29"/>
      <c r="BB74" s="35"/>
      <c r="BC74" s="29"/>
      <c r="BD74" s="29"/>
      <c r="BE74" s="28"/>
      <c r="BF74" s="46"/>
    </row>
    <row r="75" spans="1:58" s="20" customFormat="1" ht="18.75" hidden="1" x14ac:dyDescent="0.25">
      <c r="A75" s="27" t="s">
        <v>176</v>
      </c>
      <c r="B75" s="59"/>
      <c r="C75" s="27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35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35"/>
      <c r="AK75" s="28"/>
      <c r="AL75" s="28"/>
      <c r="AM75" s="28"/>
      <c r="AN75" s="28"/>
      <c r="AO75" s="28"/>
      <c r="AP75" s="28"/>
      <c r="AQ75" s="28"/>
      <c r="AR75" s="28"/>
      <c r="AS75" s="28"/>
      <c r="AT75" s="36"/>
      <c r="AU75" s="29"/>
      <c r="AV75" s="29"/>
      <c r="AW75" s="29"/>
      <c r="AX75" s="29"/>
      <c r="AY75" s="29"/>
      <c r="AZ75" s="36"/>
      <c r="BA75" s="29"/>
      <c r="BB75" s="35"/>
      <c r="BC75" s="29"/>
      <c r="BD75" s="29"/>
      <c r="BE75" s="28"/>
      <c r="BF75" s="46"/>
    </row>
    <row r="76" spans="1:58" s="20" customFormat="1" ht="47.25" hidden="1" x14ac:dyDescent="0.25">
      <c r="A76" s="62" t="s">
        <v>177</v>
      </c>
      <c r="B76" s="63" t="s">
        <v>178</v>
      </c>
      <c r="C76" s="52" t="s">
        <v>99</v>
      </c>
      <c r="D76" s="53">
        <f t="shared" ref="D76:AI76" si="28">SUM(D77:D77)</f>
        <v>0</v>
      </c>
      <c r="E76" s="53">
        <f t="shared" si="28"/>
        <v>0</v>
      </c>
      <c r="F76" s="53">
        <f t="shared" si="28"/>
        <v>0</v>
      </c>
      <c r="G76" s="53">
        <f t="shared" si="28"/>
        <v>0</v>
      </c>
      <c r="H76" s="53">
        <f t="shared" si="28"/>
        <v>0</v>
      </c>
      <c r="I76" s="53">
        <f t="shared" si="28"/>
        <v>0</v>
      </c>
      <c r="J76" s="53">
        <f t="shared" si="28"/>
        <v>0</v>
      </c>
      <c r="K76" s="53">
        <f t="shared" si="28"/>
        <v>0</v>
      </c>
      <c r="L76" s="53">
        <f t="shared" si="28"/>
        <v>0</v>
      </c>
      <c r="M76" s="53">
        <f t="shared" si="28"/>
        <v>0</v>
      </c>
      <c r="N76" s="53">
        <f t="shared" si="28"/>
        <v>0</v>
      </c>
      <c r="O76" s="53">
        <f t="shared" si="28"/>
        <v>0</v>
      </c>
      <c r="P76" s="53">
        <f t="shared" si="28"/>
        <v>0</v>
      </c>
      <c r="Q76" s="53">
        <f t="shared" si="28"/>
        <v>0</v>
      </c>
      <c r="R76" s="53">
        <f t="shared" si="28"/>
        <v>0</v>
      </c>
      <c r="S76" s="53">
        <f t="shared" si="28"/>
        <v>0</v>
      </c>
      <c r="T76" s="53">
        <f t="shared" si="28"/>
        <v>0</v>
      </c>
      <c r="U76" s="53">
        <f t="shared" si="28"/>
        <v>0</v>
      </c>
      <c r="V76" s="53">
        <f t="shared" si="28"/>
        <v>0</v>
      </c>
      <c r="W76" s="53">
        <f t="shared" si="28"/>
        <v>0</v>
      </c>
      <c r="X76" s="35">
        <f t="shared" si="28"/>
        <v>0</v>
      </c>
      <c r="Y76" s="53">
        <f t="shared" si="28"/>
        <v>0</v>
      </c>
      <c r="Z76" s="53">
        <f t="shared" si="28"/>
        <v>0</v>
      </c>
      <c r="AA76" s="53">
        <f t="shared" si="28"/>
        <v>0</v>
      </c>
      <c r="AB76" s="53">
        <f t="shared" si="28"/>
        <v>0</v>
      </c>
      <c r="AC76" s="53">
        <f t="shared" si="28"/>
        <v>0</v>
      </c>
      <c r="AD76" s="53">
        <f t="shared" si="28"/>
        <v>0</v>
      </c>
      <c r="AE76" s="53">
        <f t="shared" si="28"/>
        <v>0</v>
      </c>
      <c r="AF76" s="53">
        <f t="shared" si="28"/>
        <v>0</v>
      </c>
      <c r="AG76" s="53">
        <f t="shared" si="28"/>
        <v>0</v>
      </c>
      <c r="AH76" s="53">
        <f t="shared" si="28"/>
        <v>0</v>
      </c>
      <c r="AI76" s="53">
        <f t="shared" si="28"/>
        <v>0</v>
      </c>
      <c r="AJ76" s="35">
        <f t="shared" ref="AJ76:BE76" si="29">SUM(AJ77:AJ77)</f>
        <v>0</v>
      </c>
      <c r="AK76" s="53">
        <f t="shared" si="29"/>
        <v>0</v>
      </c>
      <c r="AL76" s="53">
        <f t="shared" si="29"/>
        <v>0</v>
      </c>
      <c r="AM76" s="53">
        <f t="shared" si="29"/>
        <v>0</v>
      </c>
      <c r="AN76" s="53">
        <f t="shared" si="29"/>
        <v>0</v>
      </c>
      <c r="AO76" s="53">
        <f t="shared" si="29"/>
        <v>0</v>
      </c>
      <c r="AP76" s="53">
        <f t="shared" si="29"/>
        <v>0</v>
      </c>
      <c r="AQ76" s="53">
        <f t="shared" si="29"/>
        <v>0</v>
      </c>
      <c r="AR76" s="53">
        <f t="shared" si="29"/>
        <v>0</v>
      </c>
      <c r="AS76" s="53">
        <f t="shared" si="29"/>
        <v>0</v>
      </c>
      <c r="AT76" s="35">
        <f t="shared" si="29"/>
        <v>0</v>
      </c>
      <c r="AU76" s="53">
        <f t="shared" si="29"/>
        <v>0</v>
      </c>
      <c r="AV76" s="53">
        <f t="shared" si="29"/>
        <v>0</v>
      </c>
      <c r="AW76" s="53">
        <f t="shared" si="29"/>
        <v>0</v>
      </c>
      <c r="AX76" s="53">
        <f t="shared" si="29"/>
        <v>0</v>
      </c>
      <c r="AY76" s="53">
        <f t="shared" si="29"/>
        <v>0</v>
      </c>
      <c r="AZ76" s="35">
        <f t="shared" si="29"/>
        <v>0</v>
      </c>
      <c r="BA76" s="53">
        <f t="shared" si="29"/>
        <v>0</v>
      </c>
      <c r="BB76" s="35">
        <f t="shared" si="29"/>
        <v>0</v>
      </c>
      <c r="BC76" s="53">
        <f t="shared" si="29"/>
        <v>0</v>
      </c>
      <c r="BD76" s="53">
        <f t="shared" si="29"/>
        <v>0</v>
      </c>
      <c r="BE76" s="53">
        <f t="shared" si="29"/>
        <v>0</v>
      </c>
      <c r="BF76" s="46"/>
    </row>
    <row r="77" spans="1:58" s="20" customFormat="1" ht="39" hidden="1" customHeight="1" x14ac:dyDescent="0.25">
      <c r="A77" s="64" t="s">
        <v>179</v>
      </c>
      <c r="B77" s="61" t="s">
        <v>180</v>
      </c>
      <c r="C77" s="60" t="s">
        <v>209</v>
      </c>
      <c r="D77" s="38">
        <v>0</v>
      </c>
      <c r="E77" s="38"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  <c r="L77" s="38">
        <v>0</v>
      </c>
      <c r="M77" s="38">
        <v>0</v>
      </c>
      <c r="N77" s="38">
        <v>0</v>
      </c>
      <c r="O77" s="38">
        <v>0</v>
      </c>
      <c r="P77" s="38">
        <v>0</v>
      </c>
      <c r="Q77" s="38">
        <v>0</v>
      </c>
      <c r="R77" s="38">
        <v>0</v>
      </c>
      <c r="S77" s="38">
        <v>0</v>
      </c>
      <c r="T77" s="38">
        <v>0</v>
      </c>
      <c r="U77" s="38">
        <v>0</v>
      </c>
      <c r="V77" s="38">
        <v>0</v>
      </c>
      <c r="W77" s="38">
        <v>0</v>
      </c>
      <c r="X77" s="35">
        <v>0</v>
      </c>
      <c r="Y77" s="38">
        <v>0</v>
      </c>
      <c r="Z77" s="38">
        <v>0</v>
      </c>
      <c r="AA77" s="38">
        <v>0</v>
      </c>
      <c r="AB77" s="38">
        <v>0</v>
      </c>
      <c r="AC77" s="38">
        <v>0</v>
      </c>
      <c r="AD77" s="38">
        <v>0</v>
      </c>
      <c r="AE77" s="38">
        <v>0</v>
      </c>
      <c r="AF77" s="38">
        <v>0</v>
      </c>
      <c r="AG77" s="38">
        <v>0</v>
      </c>
      <c r="AH77" s="38">
        <v>0</v>
      </c>
      <c r="AI77" s="38">
        <v>0</v>
      </c>
      <c r="AJ77" s="35">
        <v>0</v>
      </c>
      <c r="AK77" s="38">
        <v>0</v>
      </c>
      <c r="AL77" s="38">
        <v>0</v>
      </c>
      <c r="AM77" s="38">
        <v>0</v>
      </c>
      <c r="AN77" s="38">
        <v>0</v>
      </c>
      <c r="AO77" s="38">
        <v>0</v>
      </c>
      <c r="AP77" s="38">
        <v>0</v>
      </c>
      <c r="AQ77" s="38">
        <v>0</v>
      </c>
      <c r="AR77" s="38">
        <v>0</v>
      </c>
      <c r="AS77" s="38">
        <v>0</v>
      </c>
      <c r="AT77" s="35">
        <v>0</v>
      </c>
      <c r="AU77" s="38">
        <v>0</v>
      </c>
      <c r="AV77" s="38">
        <v>0</v>
      </c>
      <c r="AW77" s="38">
        <v>0</v>
      </c>
      <c r="AX77" s="38">
        <v>0</v>
      </c>
      <c r="AY77" s="38">
        <v>0</v>
      </c>
      <c r="AZ77" s="35">
        <v>0</v>
      </c>
      <c r="BA77" s="38">
        <v>0</v>
      </c>
      <c r="BB77" s="35">
        <v>0</v>
      </c>
      <c r="BC77" s="40">
        <v>0</v>
      </c>
      <c r="BD77" s="40">
        <v>0</v>
      </c>
      <c r="BE77" s="38">
        <v>0</v>
      </c>
      <c r="BF77" s="46"/>
    </row>
    <row r="78" spans="1:58" s="20" customFormat="1" ht="47.25" hidden="1" x14ac:dyDescent="0.25">
      <c r="A78" s="64" t="s">
        <v>181</v>
      </c>
      <c r="B78" s="61" t="s">
        <v>182</v>
      </c>
      <c r="C78" s="60" t="s">
        <v>183</v>
      </c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40"/>
      <c r="AU78" s="40"/>
      <c r="AV78" s="40"/>
      <c r="AW78" s="40"/>
      <c r="AX78" s="40"/>
      <c r="AY78" s="40"/>
      <c r="AZ78" s="40"/>
      <c r="BA78" s="40"/>
      <c r="BB78" s="38"/>
      <c r="BC78" s="40"/>
      <c r="BD78" s="40"/>
      <c r="BE78" s="38"/>
      <c r="BF78" s="46"/>
    </row>
    <row r="79" spans="1:58" s="20" customFormat="1" ht="63" hidden="1" x14ac:dyDescent="0.25">
      <c r="A79" s="50" t="s">
        <v>184</v>
      </c>
      <c r="B79" s="65" t="s">
        <v>185</v>
      </c>
      <c r="C79" s="52" t="s">
        <v>99</v>
      </c>
      <c r="D79" s="53">
        <f t="shared" ref="D79:BE79" si="30">SUM(D80:D81)</f>
        <v>0</v>
      </c>
      <c r="E79" s="53">
        <f t="shared" si="30"/>
        <v>0</v>
      </c>
      <c r="F79" s="53">
        <f t="shared" si="30"/>
        <v>0</v>
      </c>
      <c r="G79" s="53">
        <f t="shared" si="30"/>
        <v>0</v>
      </c>
      <c r="H79" s="53">
        <f t="shared" si="30"/>
        <v>0</v>
      </c>
      <c r="I79" s="53">
        <f t="shared" si="30"/>
        <v>0</v>
      </c>
      <c r="J79" s="53">
        <f t="shared" si="30"/>
        <v>0</v>
      </c>
      <c r="K79" s="53">
        <f t="shared" si="30"/>
        <v>0</v>
      </c>
      <c r="L79" s="53">
        <f t="shared" si="30"/>
        <v>0</v>
      </c>
      <c r="M79" s="53">
        <f t="shared" si="30"/>
        <v>0</v>
      </c>
      <c r="N79" s="53">
        <f t="shared" si="30"/>
        <v>0</v>
      </c>
      <c r="O79" s="53">
        <f t="shared" si="30"/>
        <v>0</v>
      </c>
      <c r="P79" s="53">
        <f t="shared" si="30"/>
        <v>0</v>
      </c>
      <c r="Q79" s="53">
        <f t="shared" si="30"/>
        <v>0</v>
      </c>
      <c r="R79" s="53">
        <f t="shared" si="30"/>
        <v>0</v>
      </c>
      <c r="S79" s="53">
        <f t="shared" si="30"/>
        <v>0</v>
      </c>
      <c r="T79" s="53">
        <f t="shared" si="30"/>
        <v>0</v>
      </c>
      <c r="U79" s="53">
        <f t="shared" si="30"/>
        <v>0</v>
      </c>
      <c r="V79" s="53">
        <f t="shared" si="30"/>
        <v>0</v>
      </c>
      <c r="W79" s="53">
        <f t="shared" si="30"/>
        <v>0</v>
      </c>
      <c r="X79" s="53">
        <f t="shared" si="30"/>
        <v>0</v>
      </c>
      <c r="Y79" s="53">
        <f t="shared" si="30"/>
        <v>0</v>
      </c>
      <c r="Z79" s="53">
        <f t="shared" si="30"/>
        <v>0</v>
      </c>
      <c r="AA79" s="53">
        <f t="shared" si="30"/>
        <v>0</v>
      </c>
      <c r="AB79" s="53">
        <f t="shared" si="30"/>
        <v>0</v>
      </c>
      <c r="AC79" s="53">
        <f t="shared" si="30"/>
        <v>0</v>
      </c>
      <c r="AD79" s="53">
        <f t="shared" si="30"/>
        <v>0</v>
      </c>
      <c r="AE79" s="53">
        <f t="shared" si="30"/>
        <v>0</v>
      </c>
      <c r="AF79" s="53">
        <f t="shared" si="30"/>
        <v>0</v>
      </c>
      <c r="AG79" s="53">
        <f t="shared" si="30"/>
        <v>0</v>
      </c>
      <c r="AH79" s="53">
        <f t="shared" si="30"/>
        <v>0</v>
      </c>
      <c r="AI79" s="53">
        <f t="shared" si="30"/>
        <v>0</v>
      </c>
      <c r="AJ79" s="53">
        <f t="shared" si="30"/>
        <v>0</v>
      </c>
      <c r="AK79" s="53">
        <f t="shared" si="30"/>
        <v>0</v>
      </c>
      <c r="AL79" s="53">
        <f t="shared" si="30"/>
        <v>0</v>
      </c>
      <c r="AM79" s="53">
        <f t="shared" si="30"/>
        <v>0</v>
      </c>
      <c r="AN79" s="53">
        <f t="shared" si="30"/>
        <v>0</v>
      </c>
      <c r="AO79" s="53">
        <f t="shared" si="30"/>
        <v>0</v>
      </c>
      <c r="AP79" s="53">
        <f t="shared" si="30"/>
        <v>0</v>
      </c>
      <c r="AQ79" s="53">
        <f t="shared" si="30"/>
        <v>0</v>
      </c>
      <c r="AR79" s="53">
        <f t="shared" si="30"/>
        <v>0</v>
      </c>
      <c r="AS79" s="53">
        <f t="shared" si="30"/>
        <v>0</v>
      </c>
      <c r="AT79" s="53">
        <f t="shared" si="30"/>
        <v>0</v>
      </c>
      <c r="AU79" s="53">
        <f t="shared" si="30"/>
        <v>0</v>
      </c>
      <c r="AV79" s="53">
        <f t="shared" si="30"/>
        <v>0</v>
      </c>
      <c r="AW79" s="53">
        <f t="shared" si="30"/>
        <v>0</v>
      </c>
      <c r="AX79" s="53">
        <f t="shared" si="30"/>
        <v>0</v>
      </c>
      <c r="AY79" s="53">
        <f t="shared" si="30"/>
        <v>0</v>
      </c>
      <c r="AZ79" s="53">
        <f t="shared" si="30"/>
        <v>0</v>
      </c>
      <c r="BA79" s="53">
        <f t="shared" si="30"/>
        <v>0</v>
      </c>
      <c r="BB79" s="53">
        <f t="shared" si="30"/>
        <v>0</v>
      </c>
      <c r="BC79" s="53">
        <f t="shared" si="30"/>
        <v>0</v>
      </c>
      <c r="BD79" s="53">
        <f t="shared" si="30"/>
        <v>0</v>
      </c>
      <c r="BE79" s="53">
        <f t="shared" si="30"/>
        <v>0</v>
      </c>
      <c r="BF79" s="46"/>
    </row>
    <row r="80" spans="1:58" s="20" customFormat="1" ht="18.75" hidden="1" x14ac:dyDescent="0.25">
      <c r="A80" s="56" t="s">
        <v>186</v>
      </c>
      <c r="B80" s="59"/>
      <c r="C80" s="27"/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>
        <v>0</v>
      </c>
      <c r="AM80" s="28">
        <v>0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  <c r="AS80" s="28">
        <v>0</v>
      </c>
      <c r="AT80" s="28">
        <v>0</v>
      </c>
      <c r="AU80" s="28">
        <v>0</v>
      </c>
      <c r="AV80" s="28">
        <v>0</v>
      </c>
      <c r="AW80" s="28">
        <v>0</v>
      </c>
      <c r="AX80" s="28">
        <v>0</v>
      </c>
      <c r="AY80" s="28">
        <v>0</v>
      </c>
      <c r="AZ80" s="28">
        <v>0</v>
      </c>
      <c r="BA80" s="28">
        <v>0</v>
      </c>
      <c r="BB80" s="28">
        <v>0</v>
      </c>
      <c r="BC80" s="28">
        <v>0</v>
      </c>
      <c r="BD80" s="28">
        <v>0</v>
      </c>
      <c r="BE80" s="28">
        <v>0</v>
      </c>
      <c r="BF80" s="46"/>
    </row>
    <row r="81" spans="1:101" s="20" customFormat="1" ht="18.75" hidden="1" x14ac:dyDescent="0.25">
      <c r="A81" s="56" t="s">
        <v>187</v>
      </c>
      <c r="B81" s="59"/>
      <c r="C81" s="27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9"/>
      <c r="AU81" s="29"/>
      <c r="AV81" s="29"/>
      <c r="AW81" s="29"/>
      <c r="AX81" s="29"/>
      <c r="AY81" s="29"/>
      <c r="AZ81" s="29"/>
      <c r="BA81" s="29"/>
      <c r="BB81" s="28"/>
      <c r="BC81" s="29"/>
      <c r="BD81" s="29"/>
      <c r="BE81" s="28"/>
      <c r="BF81" s="46"/>
    </row>
    <row r="82" spans="1:101" s="20" customFormat="1" ht="31.5" x14ac:dyDescent="0.25">
      <c r="A82" s="69" t="s">
        <v>188</v>
      </c>
      <c r="B82" s="49" t="s">
        <v>189</v>
      </c>
      <c r="C82" s="70" t="s">
        <v>99</v>
      </c>
      <c r="D82" s="19">
        <f t="shared" ref="D82:BE82" si="31">SUM(D83:D84)</f>
        <v>0</v>
      </c>
      <c r="E82" s="19">
        <f t="shared" si="31"/>
        <v>0</v>
      </c>
      <c r="F82" s="19">
        <f t="shared" si="31"/>
        <v>0</v>
      </c>
      <c r="G82" s="19">
        <f t="shared" si="31"/>
        <v>0</v>
      </c>
      <c r="H82" s="19">
        <f t="shared" si="31"/>
        <v>0</v>
      </c>
      <c r="I82" s="19">
        <f t="shared" si="31"/>
        <v>0</v>
      </c>
      <c r="J82" s="19">
        <f t="shared" si="31"/>
        <v>1.925</v>
      </c>
      <c r="K82" s="19">
        <f t="shared" si="31"/>
        <v>0</v>
      </c>
      <c r="L82" s="19">
        <f t="shared" si="31"/>
        <v>0</v>
      </c>
      <c r="M82" s="19">
        <f t="shared" si="31"/>
        <v>0</v>
      </c>
      <c r="N82" s="19">
        <f t="shared" si="31"/>
        <v>0</v>
      </c>
      <c r="O82" s="19">
        <f t="shared" si="31"/>
        <v>0</v>
      </c>
      <c r="P82" s="19">
        <f t="shared" si="31"/>
        <v>0</v>
      </c>
      <c r="Q82" s="19">
        <f t="shared" si="31"/>
        <v>0</v>
      </c>
      <c r="R82" s="19">
        <f t="shared" si="31"/>
        <v>0</v>
      </c>
      <c r="S82" s="19">
        <f t="shared" si="31"/>
        <v>0</v>
      </c>
      <c r="T82" s="19">
        <f t="shared" si="31"/>
        <v>0</v>
      </c>
      <c r="U82" s="19">
        <f t="shared" si="31"/>
        <v>0</v>
      </c>
      <c r="V82" s="19">
        <f t="shared" si="31"/>
        <v>0</v>
      </c>
      <c r="W82" s="19">
        <f t="shared" si="31"/>
        <v>0</v>
      </c>
      <c r="X82" s="19">
        <f t="shared" si="31"/>
        <v>0</v>
      </c>
      <c r="Y82" s="19">
        <f t="shared" si="31"/>
        <v>0</v>
      </c>
      <c r="Z82" s="19">
        <f t="shared" si="31"/>
        <v>0</v>
      </c>
      <c r="AA82" s="19">
        <f t="shared" si="31"/>
        <v>0</v>
      </c>
      <c r="AB82" s="19">
        <f t="shared" si="31"/>
        <v>0</v>
      </c>
      <c r="AC82" s="19">
        <f t="shared" si="31"/>
        <v>0</v>
      </c>
      <c r="AD82" s="19">
        <f t="shared" si="31"/>
        <v>0</v>
      </c>
      <c r="AE82" s="19">
        <f t="shared" si="31"/>
        <v>0</v>
      </c>
      <c r="AF82" s="19">
        <f t="shared" si="31"/>
        <v>0</v>
      </c>
      <c r="AG82" s="19">
        <f t="shared" si="31"/>
        <v>0</v>
      </c>
      <c r="AH82" s="19">
        <f t="shared" si="31"/>
        <v>0</v>
      </c>
      <c r="AI82" s="19">
        <f t="shared" si="31"/>
        <v>0</v>
      </c>
      <c r="AJ82" s="19">
        <f t="shared" si="31"/>
        <v>0</v>
      </c>
      <c r="AK82" s="19">
        <f t="shared" si="31"/>
        <v>0</v>
      </c>
      <c r="AL82" s="19">
        <f t="shared" si="31"/>
        <v>0</v>
      </c>
      <c r="AM82" s="19">
        <f t="shared" si="31"/>
        <v>0</v>
      </c>
      <c r="AN82" s="19">
        <f t="shared" si="31"/>
        <v>0</v>
      </c>
      <c r="AO82" s="19">
        <f t="shared" si="31"/>
        <v>0</v>
      </c>
      <c r="AP82" s="19">
        <f t="shared" si="31"/>
        <v>0</v>
      </c>
      <c r="AQ82" s="19">
        <f t="shared" si="31"/>
        <v>0</v>
      </c>
      <c r="AR82" s="19">
        <f t="shared" si="31"/>
        <v>0</v>
      </c>
      <c r="AS82" s="19">
        <f t="shared" si="31"/>
        <v>0</v>
      </c>
      <c r="AT82" s="19">
        <f t="shared" si="31"/>
        <v>20.511933410000001</v>
      </c>
      <c r="AU82" s="19">
        <f t="shared" si="31"/>
        <v>0</v>
      </c>
      <c r="AV82" s="19">
        <f t="shared" si="31"/>
        <v>0</v>
      </c>
      <c r="AW82" s="19">
        <f t="shared" si="31"/>
        <v>0</v>
      </c>
      <c r="AX82" s="19">
        <f t="shared" si="31"/>
        <v>0</v>
      </c>
      <c r="AY82" s="19">
        <f t="shared" si="31"/>
        <v>0</v>
      </c>
      <c r="AZ82" s="19">
        <f t="shared" si="31"/>
        <v>0</v>
      </c>
      <c r="BA82" s="19">
        <f t="shared" si="31"/>
        <v>0</v>
      </c>
      <c r="BB82" s="19">
        <f t="shared" si="31"/>
        <v>0</v>
      </c>
      <c r="BC82" s="19">
        <f t="shared" si="31"/>
        <v>0</v>
      </c>
      <c r="BD82" s="19">
        <f t="shared" si="31"/>
        <v>0</v>
      </c>
      <c r="BE82" s="19">
        <f t="shared" si="31"/>
        <v>0</v>
      </c>
      <c r="BF82" s="46"/>
    </row>
    <row r="83" spans="1:101" s="20" customFormat="1" ht="31.5" x14ac:dyDescent="0.25">
      <c r="A83" s="66" t="s">
        <v>188</v>
      </c>
      <c r="B83" s="32" t="s">
        <v>205</v>
      </c>
      <c r="C83" s="67" t="s">
        <v>206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f>3.85/2</f>
        <v>1.925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23">
        <v>0</v>
      </c>
      <c r="AO83" s="23">
        <v>0</v>
      </c>
      <c r="AP83" s="23">
        <v>0</v>
      </c>
      <c r="AQ83" s="23">
        <v>0</v>
      </c>
      <c r="AR83" s="23">
        <v>0</v>
      </c>
      <c r="AS83" s="23">
        <v>0</v>
      </c>
      <c r="AT83" s="68">
        <v>20.511933410000001</v>
      </c>
      <c r="AU83" s="68">
        <v>0</v>
      </c>
      <c r="AV83" s="68">
        <v>0</v>
      </c>
      <c r="AW83" s="68">
        <v>0</v>
      </c>
      <c r="AX83" s="68">
        <v>0</v>
      </c>
      <c r="AY83" s="68">
        <v>0</v>
      </c>
      <c r="AZ83" s="68">
        <v>0</v>
      </c>
      <c r="BA83" s="68">
        <v>0</v>
      </c>
      <c r="BB83" s="23">
        <v>0</v>
      </c>
      <c r="BC83" s="68">
        <v>0</v>
      </c>
      <c r="BD83" s="68">
        <v>0</v>
      </c>
      <c r="BE83" s="23">
        <v>0</v>
      </c>
      <c r="BF83" s="46"/>
    </row>
    <row r="84" spans="1:101" s="20" customFormat="1" ht="18.75" hidden="1" x14ac:dyDescent="0.25">
      <c r="A84" s="31" t="s">
        <v>190</v>
      </c>
      <c r="B84" s="32"/>
      <c r="C84" s="22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4"/>
      <c r="AU84" s="24"/>
      <c r="AV84" s="24"/>
      <c r="AW84" s="24"/>
      <c r="AX84" s="24"/>
      <c r="AY84" s="24"/>
      <c r="AZ84" s="24"/>
      <c r="BA84" s="24"/>
      <c r="BB84" s="23"/>
      <c r="BC84" s="24"/>
      <c r="BD84" s="24"/>
      <c r="BE84" s="23"/>
      <c r="BF84" s="46"/>
    </row>
    <row r="85" spans="1:101" s="20" customFormat="1" ht="47.25" hidden="1" x14ac:dyDescent="0.25">
      <c r="A85" s="25" t="s">
        <v>191</v>
      </c>
      <c r="B85" s="26" t="s">
        <v>192</v>
      </c>
      <c r="C85" s="18" t="s">
        <v>99</v>
      </c>
      <c r="D85" s="19">
        <f t="shared" ref="D85:BE85" si="32">SUM(D86:D87)</f>
        <v>0</v>
      </c>
      <c r="E85" s="19">
        <f t="shared" si="32"/>
        <v>0</v>
      </c>
      <c r="F85" s="19">
        <f t="shared" si="32"/>
        <v>0</v>
      </c>
      <c r="G85" s="19">
        <f t="shared" si="32"/>
        <v>0</v>
      </c>
      <c r="H85" s="19">
        <f t="shared" si="32"/>
        <v>0</v>
      </c>
      <c r="I85" s="19">
        <f t="shared" si="32"/>
        <v>0</v>
      </c>
      <c r="J85" s="19">
        <f t="shared" si="32"/>
        <v>0</v>
      </c>
      <c r="K85" s="19">
        <f t="shared" si="32"/>
        <v>0</v>
      </c>
      <c r="L85" s="19">
        <f t="shared" si="32"/>
        <v>0</v>
      </c>
      <c r="M85" s="19">
        <f t="shared" si="32"/>
        <v>0</v>
      </c>
      <c r="N85" s="19">
        <f t="shared" si="32"/>
        <v>0</v>
      </c>
      <c r="O85" s="19">
        <f t="shared" si="32"/>
        <v>0</v>
      </c>
      <c r="P85" s="19">
        <f t="shared" si="32"/>
        <v>0</v>
      </c>
      <c r="Q85" s="19">
        <f t="shared" si="32"/>
        <v>0</v>
      </c>
      <c r="R85" s="19">
        <f t="shared" si="32"/>
        <v>0</v>
      </c>
      <c r="S85" s="19">
        <f t="shared" si="32"/>
        <v>0</v>
      </c>
      <c r="T85" s="19">
        <f t="shared" si="32"/>
        <v>0</v>
      </c>
      <c r="U85" s="19">
        <f t="shared" si="32"/>
        <v>0</v>
      </c>
      <c r="V85" s="19">
        <f t="shared" si="32"/>
        <v>0</v>
      </c>
      <c r="W85" s="19">
        <f t="shared" si="32"/>
        <v>0</v>
      </c>
      <c r="X85" s="19">
        <f t="shared" si="32"/>
        <v>0</v>
      </c>
      <c r="Y85" s="19">
        <f t="shared" si="32"/>
        <v>0</v>
      </c>
      <c r="Z85" s="19">
        <f t="shared" si="32"/>
        <v>0</v>
      </c>
      <c r="AA85" s="19">
        <f t="shared" si="32"/>
        <v>0</v>
      </c>
      <c r="AB85" s="19">
        <f t="shared" si="32"/>
        <v>0</v>
      </c>
      <c r="AC85" s="19">
        <f t="shared" si="32"/>
        <v>0</v>
      </c>
      <c r="AD85" s="19">
        <f t="shared" si="32"/>
        <v>0</v>
      </c>
      <c r="AE85" s="19">
        <f t="shared" si="32"/>
        <v>0</v>
      </c>
      <c r="AF85" s="19">
        <f t="shared" si="32"/>
        <v>0</v>
      </c>
      <c r="AG85" s="19">
        <f t="shared" si="32"/>
        <v>0</v>
      </c>
      <c r="AH85" s="19">
        <f t="shared" si="32"/>
        <v>0</v>
      </c>
      <c r="AI85" s="19">
        <f t="shared" si="32"/>
        <v>0</v>
      </c>
      <c r="AJ85" s="19">
        <f t="shared" si="32"/>
        <v>0</v>
      </c>
      <c r="AK85" s="19">
        <f t="shared" si="32"/>
        <v>0</v>
      </c>
      <c r="AL85" s="19">
        <f t="shared" si="32"/>
        <v>0</v>
      </c>
      <c r="AM85" s="19">
        <f t="shared" si="32"/>
        <v>0</v>
      </c>
      <c r="AN85" s="19">
        <f t="shared" si="32"/>
        <v>0</v>
      </c>
      <c r="AO85" s="19">
        <f t="shared" si="32"/>
        <v>0</v>
      </c>
      <c r="AP85" s="19">
        <f t="shared" si="32"/>
        <v>0</v>
      </c>
      <c r="AQ85" s="19">
        <f t="shared" si="32"/>
        <v>0</v>
      </c>
      <c r="AR85" s="19">
        <f t="shared" si="32"/>
        <v>0</v>
      </c>
      <c r="AS85" s="19">
        <f t="shared" si="32"/>
        <v>0</v>
      </c>
      <c r="AT85" s="19">
        <f t="shared" si="32"/>
        <v>0</v>
      </c>
      <c r="AU85" s="19">
        <f t="shared" si="32"/>
        <v>0</v>
      </c>
      <c r="AV85" s="19">
        <f t="shared" si="32"/>
        <v>0</v>
      </c>
      <c r="AW85" s="19">
        <f t="shared" si="32"/>
        <v>0</v>
      </c>
      <c r="AX85" s="19">
        <f t="shared" si="32"/>
        <v>0</v>
      </c>
      <c r="AY85" s="19">
        <f t="shared" si="32"/>
        <v>0</v>
      </c>
      <c r="AZ85" s="19">
        <f t="shared" si="32"/>
        <v>0</v>
      </c>
      <c r="BA85" s="19">
        <f t="shared" si="32"/>
        <v>0</v>
      </c>
      <c r="BB85" s="19">
        <f t="shared" si="32"/>
        <v>0</v>
      </c>
      <c r="BC85" s="19">
        <f t="shared" si="32"/>
        <v>0</v>
      </c>
      <c r="BD85" s="19">
        <f t="shared" si="32"/>
        <v>0</v>
      </c>
      <c r="BE85" s="19">
        <f t="shared" si="32"/>
        <v>0</v>
      </c>
      <c r="BF85" s="46"/>
    </row>
    <row r="86" spans="1:101" s="20" customFormat="1" ht="18.75" hidden="1" x14ac:dyDescent="0.25">
      <c r="A86" s="31" t="s">
        <v>193</v>
      </c>
      <c r="B86" s="33"/>
      <c r="C86" s="22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4"/>
      <c r="AU86" s="24"/>
      <c r="AV86" s="24"/>
      <c r="AW86" s="24"/>
      <c r="AX86" s="24"/>
      <c r="AY86" s="24"/>
      <c r="AZ86" s="24"/>
      <c r="BA86" s="24"/>
      <c r="BB86" s="23"/>
      <c r="BC86" s="24"/>
      <c r="BD86" s="24"/>
      <c r="BE86" s="23"/>
      <c r="BF86" s="46"/>
    </row>
    <row r="87" spans="1:101" s="20" customFormat="1" ht="18.75" hidden="1" x14ac:dyDescent="0.25">
      <c r="A87" s="31" t="s">
        <v>194</v>
      </c>
      <c r="B87" s="33"/>
      <c r="C87" s="22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4"/>
      <c r="AU87" s="24"/>
      <c r="AV87" s="24"/>
      <c r="AW87" s="24"/>
      <c r="AX87" s="24"/>
      <c r="AY87" s="24"/>
      <c r="AZ87" s="24"/>
      <c r="BA87" s="24"/>
      <c r="BB87" s="23"/>
      <c r="BC87" s="24"/>
      <c r="BD87" s="24"/>
      <c r="BE87" s="23"/>
      <c r="BF87" s="46"/>
    </row>
    <row r="88" spans="1:101" s="20" customFormat="1" ht="31.5" x14ac:dyDescent="0.25">
      <c r="A88" s="25" t="s">
        <v>195</v>
      </c>
      <c r="B88" s="26" t="s">
        <v>196</v>
      </c>
      <c r="C88" s="18" t="s">
        <v>99</v>
      </c>
      <c r="D88" s="19">
        <f t="shared" ref="D88:BE88" si="33">SUM(D89:D90)</f>
        <v>0</v>
      </c>
      <c r="E88" s="19">
        <f t="shared" si="33"/>
        <v>0</v>
      </c>
      <c r="F88" s="19">
        <f t="shared" si="33"/>
        <v>0</v>
      </c>
      <c r="G88" s="19">
        <f t="shared" si="33"/>
        <v>0</v>
      </c>
      <c r="H88" s="19">
        <f t="shared" si="33"/>
        <v>0</v>
      </c>
      <c r="I88" s="19">
        <f t="shared" si="33"/>
        <v>0</v>
      </c>
      <c r="J88" s="19">
        <f t="shared" si="33"/>
        <v>0</v>
      </c>
      <c r="K88" s="19">
        <f t="shared" si="33"/>
        <v>0</v>
      </c>
      <c r="L88" s="19">
        <f t="shared" si="33"/>
        <v>0</v>
      </c>
      <c r="M88" s="19">
        <f t="shared" si="33"/>
        <v>0</v>
      </c>
      <c r="N88" s="19">
        <f t="shared" si="33"/>
        <v>0</v>
      </c>
      <c r="O88" s="19">
        <f t="shared" si="33"/>
        <v>0</v>
      </c>
      <c r="P88" s="19">
        <f t="shared" si="33"/>
        <v>0</v>
      </c>
      <c r="Q88" s="19">
        <f t="shared" si="33"/>
        <v>0</v>
      </c>
      <c r="R88" s="19">
        <f t="shared" si="33"/>
        <v>0</v>
      </c>
      <c r="S88" s="19">
        <f t="shared" si="33"/>
        <v>0</v>
      </c>
      <c r="T88" s="19">
        <f t="shared" si="33"/>
        <v>0</v>
      </c>
      <c r="U88" s="19">
        <f t="shared" si="33"/>
        <v>0</v>
      </c>
      <c r="V88" s="19">
        <f t="shared" si="33"/>
        <v>0</v>
      </c>
      <c r="W88" s="19">
        <f t="shared" si="33"/>
        <v>0</v>
      </c>
      <c r="X88" s="19">
        <f t="shared" si="33"/>
        <v>0</v>
      </c>
      <c r="Y88" s="19">
        <f t="shared" si="33"/>
        <v>0</v>
      </c>
      <c r="Z88" s="19">
        <f t="shared" si="33"/>
        <v>0</v>
      </c>
      <c r="AA88" s="19">
        <f t="shared" si="33"/>
        <v>0</v>
      </c>
      <c r="AB88" s="19">
        <f t="shared" si="33"/>
        <v>0</v>
      </c>
      <c r="AC88" s="19">
        <f t="shared" si="33"/>
        <v>0</v>
      </c>
      <c r="AD88" s="19">
        <f t="shared" si="33"/>
        <v>0</v>
      </c>
      <c r="AE88" s="19">
        <f t="shared" si="33"/>
        <v>0</v>
      </c>
      <c r="AF88" s="19">
        <f t="shared" si="33"/>
        <v>0</v>
      </c>
      <c r="AG88" s="19">
        <f t="shared" si="33"/>
        <v>0</v>
      </c>
      <c r="AH88" s="19">
        <f t="shared" si="33"/>
        <v>0</v>
      </c>
      <c r="AI88" s="19">
        <f t="shared" si="33"/>
        <v>0</v>
      </c>
      <c r="AJ88" s="19">
        <f t="shared" si="33"/>
        <v>0</v>
      </c>
      <c r="AK88" s="19">
        <f t="shared" si="33"/>
        <v>0</v>
      </c>
      <c r="AL88" s="19">
        <f t="shared" si="33"/>
        <v>0</v>
      </c>
      <c r="AM88" s="19">
        <f t="shared" si="33"/>
        <v>0</v>
      </c>
      <c r="AN88" s="19">
        <f t="shared" si="33"/>
        <v>0</v>
      </c>
      <c r="AO88" s="19">
        <f t="shared" si="33"/>
        <v>0</v>
      </c>
      <c r="AP88" s="19">
        <f t="shared" si="33"/>
        <v>0</v>
      </c>
      <c r="AQ88" s="19">
        <f t="shared" si="33"/>
        <v>0</v>
      </c>
      <c r="AR88" s="19">
        <f t="shared" si="33"/>
        <v>0</v>
      </c>
      <c r="AS88" s="19">
        <f t="shared" si="33"/>
        <v>0</v>
      </c>
      <c r="AT88" s="19">
        <f t="shared" si="33"/>
        <v>0</v>
      </c>
      <c r="AU88" s="19">
        <f t="shared" si="33"/>
        <v>1.7521440000000001</v>
      </c>
      <c r="AV88" s="19">
        <f t="shared" si="33"/>
        <v>0</v>
      </c>
      <c r="AW88" s="19">
        <f t="shared" si="33"/>
        <v>0</v>
      </c>
      <c r="AX88" s="19">
        <f t="shared" si="33"/>
        <v>0</v>
      </c>
      <c r="AY88" s="19">
        <f t="shared" si="33"/>
        <v>0</v>
      </c>
      <c r="AZ88" s="19">
        <f t="shared" si="33"/>
        <v>0</v>
      </c>
      <c r="BA88" s="19">
        <f t="shared" si="33"/>
        <v>0</v>
      </c>
      <c r="BB88" s="19">
        <f t="shared" si="33"/>
        <v>0</v>
      </c>
      <c r="BC88" s="19">
        <f t="shared" si="33"/>
        <v>0</v>
      </c>
      <c r="BD88" s="19">
        <f t="shared" si="33"/>
        <v>0</v>
      </c>
      <c r="BE88" s="19">
        <f t="shared" si="33"/>
        <v>0</v>
      </c>
      <c r="BF88" s="46"/>
    </row>
    <row r="89" spans="1:101" s="20" customFormat="1" ht="31.5" x14ac:dyDescent="0.25">
      <c r="A89" s="31" t="s">
        <v>195</v>
      </c>
      <c r="B89" s="33" t="s">
        <v>215</v>
      </c>
      <c r="C89" s="22" t="s">
        <v>216</v>
      </c>
      <c r="D89" s="23">
        <v>0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0</v>
      </c>
      <c r="AL89" s="23">
        <v>0</v>
      </c>
      <c r="AM89" s="23">
        <v>0</v>
      </c>
      <c r="AN89" s="23">
        <v>0</v>
      </c>
      <c r="AO89" s="23">
        <v>0</v>
      </c>
      <c r="AP89" s="23">
        <v>0</v>
      </c>
      <c r="AQ89" s="23">
        <v>0</v>
      </c>
      <c r="AR89" s="23">
        <v>0</v>
      </c>
      <c r="AS89" s="23">
        <v>0</v>
      </c>
      <c r="AT89" s="23">
        <v>0</v>
      </c>
      <c r="AU89" s="23">
        <f>1.46012*1.2</f>
        <v>1.7521440000000001</v>
      </c>
      <c r="AV89" s="23">
        <v>0</v>
      </c>
      <c r="AW89" s="23">
        <v>0</v>
      </c>
      <c r="AX89" s="23">
        <v>0</v>
      </c>
      <c r="AY89" s="23">
        <v>0</v>
      </c>
      <c r="AZ89" s="23">
        <v>0</v>
      </c>
      <c r="BA89" s="23">
        <v>0</v>
      </c>
      <c r="BB89" s="23">
        <v>0</v>
      </c>
      <c r="BC89" s="23">
        <v>0</v>
      </c>
      <c r="BD89" s="23">
        <v>0</v>
      </c>
      <c r="BE89" s="23">
        <v>0</v>
      </c>
      <c r="BF89" s="46"/>
    </row>
    <row r="90" spans="1:101" s="20" customFormat="1" ht="18.75" hidden="1" x14ac:dyDescent="0.25">
      <c r="A90" s="31" t="s">
        <v>197</v>
      </c>
      <c r="B90" s="33"/>
      <c r="C90" s="22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4"/>
      <c r="AU90" s="24"/>
      <c r="AV90" s="24"/>
      <c r="AW90" s="24"/>
      <c r="AX90" s="24"/>
      <c r="AY90" s="24"/>
      <c r="AZ90" s="24"/>
      <c r="BA90" s="24"/>
      <c r="BB90" s="23"/>
      <c r="BC90" s="24"/>
      <c r="BD90" s="24"/>
      <c r="BE90" s="23"/>
      <c r="BF90" s="46"/>
    </row>
    <row r="92" spans="1:101" x14ac:dyDescent="0.2">
      <c r="AT92" s="86"/>
      <c r="AU92" s="87"/>
    </row>
    <row r="93" spans="1:101" s="34" customFormat="1" ht="55.5" customHeight="1" x14ac:dyDescent="0.25">
      <c r="A93" s="90" t="s">
        <v>198</v>
      </c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90"/>
      <c r="AL93" s="90"/>
      <c r="AM93" s="90"/>
      <c r="AN93" s="90"/>
      <c r="AO93" s="90"/>
      <c r="AP93" s="90"/>
      <c r="AQ93" s="90"/>
      <c r="AR93" s="90"/>
      <c r="AS93" s="90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0"/>
      <c r="BE93" s="90"/>
      <c r="BF93" s="90"/>
      <c r="BG93" s="90"/>
      <c r="BH93" s="90"/>
      <c r="BI93" s="90"/>
      <c r="BJ93" s="90"/>
      <c r="BK93" s="90"/>
      <c r="BL93" s="90"/>
      <c r="BM93" s="90"/>
      <c r="BN93" s="90"/>
      <c r="BO93" s="90"/>
      <c r="BP93" s="90"/>
      <c r="BQ93" s="90"/>
      <c r="BR93" s="90"/>
      <c r="BS93" s="90"/>
      <c r="BT93" s="90"/>
      <c r="BU93" s="90"/>
      <c r="BV93" s="90"/>
      <c r="BW93" s="90"/>
      <c r="BX93" s="90"/>
      <c r="BY93" s="90"/>
      <c r="BZ93" s="90"/>
      <c r="CA93" s="90"/>
      <c r="CB93" s="90"/>
      <c r="CC93" s="90"/>
      <c r="CD93" s="90"/>
      <c r="CE93" s="90"/>
      <c r="CF93" s="90"/>
      <c r="CG93" s="90"/>
      <c r="CH93" s="90"/>
      <c r="CI93" s="90"/>
      <c r="CJ93" s="90"/>
      <c r="CK93" s="90"/>
      <c r="CL93" s="90"/>
      <c r="CM93" s="90"/>
      <c r="CN93" s="90"/>
      <c r="CO93" s="90"/>
      <c r="CP93" s="90"/>
      <c r="CQ93" s="90"/>
      <c r="CR93" s="90"/>
      <c r="CS93" s="90"/>
      <c r="CT93" s="90"/>
      <c r="CU93" s="90"/>
      <c r="CV93" s="90"/>
      <c r="CW93" s="90"/>
    </row>
    <row r="94" spans="1:101" s="34" customFormat="1" ht="40.5" customHeight="1" x14ac:dyDescent="0.25">
      <c r="A94" s="91" t="s">
        <v>199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  <c r="AI94" s="91"/>
      <c r="AJ94" s="91"/>
      <c r="AK94" s="91"/>
      <c r="AL94" s="91"/>
      <c r="AM94" s="91"/>
      <c r="AN94" s="91"/>
      <c r="AO94" s="91"/>
      <c r="AP94" s="91"/>
      <c r="AQ94" s="91"/>
      <c r="AR94" s="91"/>
      <c r="AS94" s="91"/>
      <c r="AT94" s="91"/>
      <c r="AU94" s="91"/>
      <c r="AV94" s="91"/>
      <c r="AW94" s="91"/>
      <c r="AX94" s="91"/>
      <c r="AY94" s="91"/>
      <c r="AZ94" s="91"/>
      <c r="BA94" s="91"/>
      <c r="BB94" s="91"/>
      <c r="BC94" s="91"/>
      <c r="BD94" s="91"/>
      <c r="BE94" s="91"/>
      <c r="BF94" s="91"/>
      <c r="BG94" s="91"/>
      <c r="BH94" s="91"/>
      <c r="BI94" s="91"/>
      <c r="BJ94" s="91"/>
      <c r="BK94" s="91"/>
      <c r="BL94" s="91"/>
      <c r="BM94" s="91"/>
      <c r="BN94" s="91"/>
      <c r="BO94" s="91"/>
      <c r="BP94" s="91"/>
      <c r="BQ94" s="91"/>
      <c r="BR94" s="91"/>
      <c r="BS94" s="91"/>
      <c r="BT94" s="91"/>
      <c r="BU94" s="91"/>
      <c r="BV94" s="91"/>
      <c r="BW94" s="91"/>
      <c r="BX94" s="91"/>
      <c r="BY94" s="91"/>
      <c r="BZ94" s="91"/>
      <c r="CA94" s="91"/>
      <c r="CB94" s="91"/>
      <c r="CC94" s="91"/>
      <c r="CD94" s="91"/>
      <c r="CE94" s="91"/>
      <c r="CF94" s="91"/>
      <c r="CG94" s="91"/>
      <c r="CH94" s="91"/>
      <c r="CI94" s="91"/>
      <c r="CJ94" s="91"/>
      <c r="CK94" s="91"/>
      <c r="CL94" s="91"/>
      <c r="CM94" s="91"/>
      <c r="CN94" s="91"/>
      <c r="CO94" s="91"/>
      <c r="CP94" s="91"/>
      <c r="CQ94" s="91"/>
      <c r="CR94" s="91"/>
      <c r="CS94" s="91"/>
      <c r="CT94" s="91"/>
      <c r="CU94" s="91"/>
      <c r="CV94" s="91"/>
      <c r="CW94" s="91"/>
    </row>
    <row r="95" spans="1:101" s="34" customFormat="1" ht="57.75" customHeight="1" x14ac:dyDescent="0.25">
      <c r="A95" s="88" t="s">
        <v>200</v>
      </c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8"/>
      <c r="BU95" s="88"/>
      <c r="BV95" s="88"/>
      <c r="BW95" s="88"/>
      <c r="BX95" s="88"/>
      <c r="BY95" s="88"/>
      <c r="BZ95" s="88"/>
      <c r="CA95" s="88"/>
      <c r="CB95" s="88"/>
      <c r="CC95" s="88"/>
      <c r="CD95" s="88"/>
      <c r="CE95" s="88"/>
      <c r="CF95" s="88"/>
      <c r="CG95" s="88"/>
      <c r="CH95" s="88"/>
      <c r="CI95" s="88"/>
      <c r="CJ95" s="88"/>
      <c r="CK95" s="88"/>
      <c r="CL95" s="88"/>
      <c r="CM95" s="88"/>
      <c r="CN95" s="88"/>
      <c r="CO95" s="88"/>
      <c r="CP95" s="88"/>
      <c r="CQ95" s="88"/>
      <c r="CR95" s="88"/>
      <c r="CS95" s="88"/>
      <c r="CT95" s="88"/>
      <c r="CU95" s="88"/>
      <c r="CV95" s="88"/>
      <c r="CW95" s="88"/>
    </row>
    <row r="96" spans="1:101" s="34" customFormat="1" ht="37.5" customHeight="1" x14ac:dyDescent="0.25">
      <c r="A96" s="88" t="s">
        <v>201</v>
      </c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8"/>
      <c r="AL96" s="88"/>
      <c r="AM96" s="88"/>
      <c r="AN96" s="88"/>
      <c r="AO96" s="88"/>
      <c r="AP96" s="88"/>
      <c r="AQ96" s="88"/>
      <c r="AR96" s="88"/>
      <c r="AS96" s="88"/>
      <c r="AT96" s="88"/>
      <c r="AU96" s="88"/>
      <c r="AV96" s="88"/>
      <c r="AW96" s="88"/>
      <c r="AX96" s="88"/>
      <c r="AY96" s="88"/>
      <c r="AZ96" s="88"/>
      <c r="BA96" s="88"/>
      <c r="BB96" s="88"/>
      <c r="BC96" s="88"/>
      <c r="BD96" s="88"/>
      <c r="BE96" s="88"/>
      <c r="BF96" s="88"/>
      <c r="BG96" s="88"/>
      <c r="BH96" s="88"/>
      <c r="BI96" s="88"/>
      <c r="BJ96" s="88"/>
      <c r="BK96" s="88"/>
      <c r="BL96" s="88"/>
      <c r="BM96" s="88"/>
      <c r="BN96" s="88"/>
      <c r="BO96" s="88"/>
      <c r="BP96" s="88"/>
      <c r="BQ96" s="88"/>
      <c r="BR96" s="88"/>
      <c r="BS96" s="88"/>
      <c r="BT96" s="88"/>
      <c r="BU96" s="88"/>
      <c r="BV96" s="88"/>
      <c r="BW96" s="88"/>
      <c r="BX96" s="88"/>
      <c r="BY96" s="88"/>
      <c r="BZ96" s="88"/>
      <c r="CA96" s="88"/>
      <c r="CB96" s="88"/>
      <c r="CC96" s="88"/>
      <c r="CD96" s="88"/>
      <c r="CE96" s="88"/>
      <c r="CF96" s="88"/>
      <c r="CG96" s="88"/>
      <c r="CH96" s="88"/>
      <c r="CI96" s="88"/>
      <c r="CJ96" s="88"/>
      <c r="CK96" s="88"/>
      <c r="CL96" s="88"/>
      <c r="CM96" s="88"/>
      <c r="CN96" s="88"/>
      <c r="CO96" s="88"/>
      <c r="CP96" s="88"/>
      <c r="CQ96" s="88"/>
      <c r="CR96" s="88"/>
      <c r="CS96" s="88"/>
      <c r="CT96" s="88"/>
      <c r="CU96" s="88"/>
      <c r="CV96" s="88"/>
      <c r="CW96" s="88"/>
    </row>
  </sheetData>
  <mergeCells count="51">
    <mergeCell ref="A10:BE10"/>
    <mergeCell ref="Y2:AJ2"/>
    <mergeCell ref="A4:BE4"/>
    <mergeCell ref="A5:BE5"/>
    <mergeCell ref="A7:BE7"/>
    <mergeCell ref="A8:BE8"/>
    <mergeCell ref="A12:BE12"/>
    <mergeCell ref="A13:BE13"/>
    <mergeCell ref="A14:BE14"/>
    <mergeCell ref="A15:A18"/>
    <mergeCell ref="B15:B18"/>
    <mergeCell ref="C15:C18"/>
    <mergeCell ref="D15:BE15"/>
    <mergeCell ref="D16:W16"/>
    <mergeCell ref="X16:AK16"/>
    <mergeCell ref="AL16:AO16"/>
    <mergeCell ref="AP16:AS16"/>
    <mergeCell ref="AT16:AY16"/>
    <mergeCell ref="AZ16:BC16"/>
    <mergeCell ref="BD16:BE16"/>
    <mergeCell ref="D17:E17"/>
    <mergeCell ref="F17:G17"/>
    <mergeCell ref="H17:I17"/>
    <mergeCell ref="J17:K17"/>
    <mergeCell ref="L17:M17"/>
    <mergeCell ref="N17:O17"/>
    <mergeCell ref="AH17:AI17"/>
    <mergeCell ref="AJ17:AK17"/>
    <mergeCell ref="AL17:AM17"/>
    <mergeCell ref="P17:Q17"/>
    <mergeCell ref="R17:S17"/>
    <mergeCell ref="T17:U17"/>
    <mergeCell ref="V17:W17"/>
    <mergeCell ref="X17:Y17"/>
    <mergeCell ref="Z17:AA17"/>
    <mergeCell ref="A96:CW96"/>
    <mergeCell ref="AZ17:BA17"/>
    <mergeCell ref="BB17:BC17"/>
    <mergeCell ref="BD17:BE17"/>
    <mergeCell ref="A93:CW93"/>
    <mergeCell ref="A94:CW94"/>
    <mergeCell ref="A95:CW95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</mergeCells>
  <pageMargins left="0.19685039370078741" right="0.19685039370078741" top="0.78740157480314965" bottom="0.19685039370078741" header="0.31496062992125984" footer="0.31496062992125984"/>
  <pageSetup paperSize="8" scale="37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1-2022 готово </vt:lpstr>
      <vt:lpstr>'1-2022 готово '!Заголовки_для_печати</vt:lpstr>
      <vt:lpstr>'1-2022 готово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2022-02-25T03:07:39Z</cp:lastPrinted>
  <dcterms:created xsi:type="dcterms:W3CDTF">2019-02-27T02:24:28Z</dcterms:created>
  <dcterms:modified xsi:type="dcterms:W3CDTF">2022-02-25T03:07:46Z</dcterms:modified>
</cp:coreProperties>
</file>